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uramatsu\Desktop\科学会HP掲載資料\データ編\"/>
    </mc:Choice>
  </mc:AlternateContent>
  <xr:revisionPtr revIDLastSave="0" documentId="13_ncr:1_{DF5F679D-A86E-4C34-A39B-514FA3D757AD}" xr6:coauthVersionLast="47" xr6:coauthVersionMax="47" xr10:uidLastSave="{00000000-0000-0000-0000-000000000000}"/>
  <bookViews>
    <workbookView xWindow="1740" yWindow="300" windowWidth="27060" windowHeight="14970" xr2:uid="{00000000-000D-0000-FFFF-FFFF00000000}"/>
  </bookViews>
  <sheets>
    <sheet name="P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0" i="2" l="1"/>
  <c r="O50" i="2" s="1"/>
  <c r="M50" i="2"/>
  <c r="L50" i="2"/>
  <c r="K50" i="2"/>
  <c r="N48" i="2"/>
  <c r="O48" i="2" s="1"/>
  <c r="M48" i="2"/>
  <c r="L48" i="2"/>
  <c r="K48" i="2"/>
  <c r="N62" i="2" l="1"/>
  <c r="M62" i="2"/>
  <c r="L62" i="2"/>
  <c r="K62" i="2"/>
  <c r="G62" i="2"/>
  <c r="O62" i="2"/>
  <c r="N61" i="2"/>
  <c r="O61" i="2" s="1"/>
  <c r="M61" i="2"/>
  <c r="L61" i="2"/>
  <c r="K61" i="2" l="1"/>
  <c r="G61" i="2"/>
  <c r="K53" i="2" l="1"/>
  <c r="K58" i="2"/>
  <c r="O58" i="2"/>
  <c r="O53" i="2"/>
  <c r="O55" i="2"/>
  <c r="K51" i="2"/>
  <c r="O51" i="2"/>
  <c r="K55" i="2" l="1"/>
  <c r="G60" i="2" l="1"/>
  <c r="G59" i="2"/>
  <c r="G58" i="2"/>
  <c r="G57" i="2"/>
  <c r="G56" i="2"/>
  <c r="G55" i="2"/>
  <c r="G54" i="2"/>
  <c r="G53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O60" i="2"/>
  <c r="K60" i="2"/>
  <c r="O59" i="2"/>
  <c r="K59" i="2"/>
  <c r="O57" i="2"/>
  <c r="K57" i="2"/>
  <c r="O56" i="2"/>
  <c r="K56" i="2"/>
  <c r="O54" i="2"/>
  <c r="K54" i="2"/>
  <c r="O52" i="2"/>
  <c r="K52" i="2"/>
  <c r="G52" i="2"/>
  <c r="X60" i="2" l="1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AE60" i="2" l="1"/>
  <c r="AE59" i="2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3" i="2"/>
  <c r="AE42" i="2"/>
  <c r="AE41" i="2"/>
  <c r="AE40" i="2"/>
  <c r="AE39" i="2"/>
  <c r="AE38" i="2"/>
  <c r="AE37" i="2"/>
  <c r="AE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C5" i="2" l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</calcChain>
</file>

<file path=xl/sharedStrings.xml><?xml version="1.0" encoding="utf-8"?>
<sst xmlns="http://schemas.openxmlformats.org/spreadsheetml/2006/main" count="282" uniqueCount="220">
  <si>
    <t>第44回</t>
    <rPh sb="0" eb="1">
      <t>ダイ</t>
    </rPh>
    <rPh sb="3" eb="4">
      <t>カイ</t>
    </rPh>
    <phoneticPr fontId="1"/>
  </si>
  <si>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</si>
  <si>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</si>
  <si>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</si>
  <si>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第4回</t>
    <rPh sb="0" eb="1">
      <t>ダイ</t>
    </rPh>
    <rPh sb="2" eb="3">
      <t>カイ</t>
    </rPh>
    <phoneticPr fontId="1"/>
  </si>
  <si>
    <t>第5回</t>
    <rPh sb="0" eb="1">
      <t>ダイ</t>
    </rPh>
    <rPh sb="2" eb="3">
      <t>カイ</t>
    </rPh>
    <phoneticPr fontId="1"/>
  </si>
  <si>
    <t>第6回</t>
    <rPh sb="0" eb="1">
      <t>ダイ</t>
    </rPh>
    <rPh sb="2" eb="3">
      <t>カイ</t>
    </rPh>
    <phoneticPr fontId="1"/>
  </si>
  <si>
    <t>第7回</t>
    <rPh sb="0" eb="1">
      <t>ダイ</t>
    </rPh>
    <rPh sb="2" eb="3">
      <t>カイ</t>
    </rPh>
    <phoneticPr fontId="1"/>
  </si>
  <si>
    <t>第8回</t>
    <rPh sb="0" eb="1">
      <t>ダイ</t>
    </rPh>
    <rPh sb="2" eb="3">
      <t>カイ</t>
    </rPh>
    <phoneticPr fontId="1"/>
  </si>
  <si>
    <t>第9回</t>
    <rPh sb="0" eb="1">
      <t>ダイ</t>
    </rPh>
    <rPh sb="2" eb="3">
      <t>カイ</t>
    </rPh>
    <phoneticPr fontId="1"/>
  </si>
  <si>
    <t>第10回</t>
    <rPh sb="0" eb="1">
      <t>ダイ</t>
    </rPh>
    <rPh sb="3" eb="4">
      <t>カイ</t>
    </rPh>
    <phoneticPr fontId="1"/>
  </si>
  <si>
    <t>第11回</t>
    <rPh sb="0" eb="1">
      <t>ダイ</t>
    </rPh>
    <rPh sb="3" eb="4">
      <t>カイ</t>
    </rPh>
    <phoneticPr fontId="1"/>
  </si>
  <si>
    <t>第12回</t>
    <rPh sb="0" eb="1">
      <t>ダイ</t>
    </rPh>
    <rPh sb="3" eb="4">
      <t>カイ</t>
    </rPh>
    <phoneticPr fontId="1"/>
  </si>
  <si>
    <t>第13回</t>
    <rPh sb="0" eb="1">
      <t>ダイ</t>
    </rPh>
    <rPh sb="3" eb="4">
      <t>カイ</t>
    </rPh>
    <phoneticPr fontId="1"/>
  </si>
  <si>
    <t>第14回</t>
    <rPh sb="0" eb="1">
      <t>ダイ</t>
    </rPh>
    <rPh sb="3" eb="4">
      <t>カイ</t>
    </rPh>
    <phoneticPr fontId="1"/>
  </si>
  <si>
    <t>第15回</t>
    <rPh sb="0" eb="1">
      <t>ダイ</t>
    </rPh>
    <rPh sb="3" eb="4">
      <t>カイ</t>
    </rPh>
    <phoneticPr fontId="1"/>
  </si>
  <si>
    <t>第16回</t>
    <rPh sb="0" eb="1">
      <t>ダイ</t>
    </rPh>
    <rPh sb="3" eb="4">
      <t>カイ</t>
    </rPh>
    <phoneticPr fontId="1"/>
  </si>
  <si>
    <t>第17回</t>
    <rPh sb="0" eb="1">
      <t>ダイ</t>
    </rPh>
    <rPh sb="3" eb="4">
      <t>カイ</t>
    </rPh>
    <phoneticPr fontId="1"/>
  </si>
  <si>
    <t>第18回</t>
    <rPh sb="0" eb="1">
      <t>ダイ</t>
    </rPh>
    <rPh sb="3" eb="4">
      <t>カイ</t>
    </rPh>
    <phoneticPr fontId="1"/>
  </si>
  <si>
    <t>第19回</t>
    <rPh sb="0" eb="1">
      <t>ダイ</t>
    </rPh>
    <rPh sb="3" eb="4">
      <t>カイ</t>
    </rPh>
    <phoneticPr fontId="1"/>
  </si>
  <si>
    <t>第20回</t>
    <rPh sb="0" eb="1">
      <t>ダイ</t>
    </rPh>
    <rPh sb="3" eb="4">
      <t>カイ</t>
    </rPh>
    <phoneticPr fontId="1"/>
  </si>
  <si>
    <t>第21回</t>
    <rPh sb="0" eb="1">
      <t>ダイ</t>
    </rPh>
    <rPh sb="3" eb="4">
      <t>カイ</t>
    </rPh>
    <phoneticPr fontId="1"/>
  </si>
  <si>
    <t>第22回</t>
    <rPh sb="0" eb="1">
      <t>ダイ</t>
    </rPh>
    <rPh sb="3" eb="4">
      <t>カイ</t>
    </rPh>
    <phoneticPr fontId="1"/>
  </si>
  <si>
    <t>第23回</t>
    <rPh sb="0" eb="1">
      <t>ダイ</t>
    </rPh>
    <rPh sb="3" eb="4">
      <t>カイ</t>
    </rPh>
    <phoneticPr fontId="1"/>
  </si>
  <si>
    <t>第24回</t>
    <rPh sb="0" eb="1">
      <t>ダイ</t>
    </rPh>
    <rPh sb="3" eb="4">
      <t>カイ</t>
    </rPh>
    <phoneticPr fontId="1"/>
  </si>
  <si>
    <t>第25回</t>
    <rPh sb="0" eb="1">
      <t>ダイ</t>
    </rPh>
    <rPh sb="3" eb="4">
      <t>カイ</t>
    </rPh>
    <phoneticPr fontId="1"/>
  </si>
  <si>
    <t>第26回</t>
    <rPh sb="0" eb="1">
      <t>ダイ</t>
    </rPh>
    <rPh sb="3" eb="4">
      <t>カイ</t>
    </rPh>
    <phoneticPr fontId="1"/>
  </si>
  <si>
    <t>第27回</t>
    <rPh sb="0" eb="1">
      <t>ダイ</t>
    </rPh>
    <rPh sb="3" eb="4">
      <t>カイ</t>
    </rPh>
    <phoneticPr fontId="1"/>
  </si>
  <si>
    <t>第28回</t>
    <rPh sb="0" eb="1">
      <t>ダイ</t>
    </rPh>
    <rPh sb="3" eb="4">
      <t>カイ</t>
    </rPh>
    <phoneticPr fontId="1"/>
  </si>
  <si>
    <t>第29回</t>
    <rPh sb="0" eb="1">
      <t>ダイ</t>
    </rPh>
    <rPh sb="3" eb="4">
      <t>カイ</t>
    </rPh>
    <phoneticPr fontId="1"/>
  </si>
  <si>
    <t>第30回</t>
    <rPh sb="0" eb="1">
      <t>ダイ</t>
    </rPh>
    <rPh sb="3" eb="4">
      <t>カイ</t>
    </rPh>
    <phoneticPr fontId="1"/>
  </si>
  <si>
    <t>第31回</t>
    <rPh sb="0" eb="1">
      <t>ダイ</t>
    </rPh>
    <rPh sb="3" eb="4">
      <t>カイ</t>
    </rPh>
    <phoneticPr fontId="1"/>
  </si>
  <si>
    <t>第32回</t>
    <rPh sb="0" eb="1">
      <t>ダイ</t>
    </rPh>
    <rPh sb="3" eb="4">
      <t>カイ</t>
    </rPh>
    <phoneticPr fontId="1"/>
  </si>
  <si>
    <t>第33回</t>
    <rPh sb="0" eb="1">
      <t>ダイ</t>
    </rPh>
    <rPh sb="3" eb="4">
      <t>カイ</t>
    </rPh>
    <phoneticPr fontId="1"/>
  </si>
  <si>
    <t>第34回</t>
    <rPh sb="0" eb="1">
      <t>ダイ</t>
    </rPh>
    <rPh sb="3" eb="4">
      <t>カイ</t>
    </rPh>
    <phoneticPr fontId="1"/>
  </si>
  <si>
    <t>第35回</t>
    <rPh sb="0" eb="1">
      <t>ダイ</t>
    </rPh>
    <rPh sb="3" eb="4">
      <t>カイ</t>
    </rPh>
    <phoneticPr fontId="1"/>
  </si>
  <si>
    <t>第36回</t>
    <rPh sb="0" eb="1">
      <t>ダイ</t>
    </rPh>
    <rPh sb="3" eb="4">
      <t>カイ</t>
    </rPh>
    <phoneticPr fontId="1"/>
  </si>
  <si>
    <t>第37回</t>
    <rPh sb="0" eb="1">
      <t>ダイ</t>
    </rPh>
    <rPh sb="3" eb="4">
      <t>カイ</t>
    </rPh>
    <phoneticPr fontId="1"/>
  </si>
  <si>
    <t>第38回</t>
    <rPh sb="0" eb="1">
      <t>ダイ</t>
    </rPh>
    <rPh sb="3" eb="4">
      <t>カイ</t>
    </rPh>
    <phoneticPr fontId="1"/>
  </si>
  <si>
    <t>第39回</t>
    <rPh sb="0" eb="1">
      <t>ダイ</t>
    </rPh>
    <rPh sb="3" eb="4">
      <t>カイ</t>
    </rPh>
    <phoneticPr fontId="1"/>
  </si>
  <si>
    <t>第40回</t>
    <rPh sb="0" eb="1">
      <t>ダイ</t>
    </rPh>
    <rPh sb="3" eb="4">
      <t>カイ</t>
    </rPh>
    <phoneticPr fontId="1"/>
  </si>
  <si>
    <t>第41回</t>
    <rPh sb="0" eb="1">
      <t>ダイ</t>
    </rPh>
    <rPh sb="3" eb="4">
      <t>カイ</t>
    </rPh>
    <phoneticPr fontId="1"/>
  </si>
  <si>
    <t>第42回</t>
    <rPh sb="0" eb="1">
      <t>ダイ</t>
    </rPh>
    <rPh sb="3" eb="4">
      <t>カイ</t>
    </rPh>
    <phoneticPr fontId="1"/>
  </si>
  <si>
    <t>第43回</t>
    <rPh sb="0" eb="1">
      <t>ダイ</t>
    </rPh>
    <rPh sb="3" eb="4">
      <t>カイ</t>
    </rPh>
    <phoneticPr fontId="1"/>
  </si>
  <si>
    <t>第45回</t>
    <rPh sb="0" eb="1">
      <t>ダイ</t>
    </rPh>
    <rPh sb="3" eb="4">
      <t>カイ</t>
    </rPh>
    <phoneticPr fontId="1"/>
  </si>
  <si>
    <t>第46回</t>
    <rPh sb="0" eb="1">
      <t>ダイ</t>
    </rPh>
    <rPh sb="3" eb="4">
      <t>カイ</t>
    </rPh>
    <phoneticPr fontId="1"/>
  </si>
  <si>
    <t>第47回</t>
    <rPh sb="0" eb="1">
      <t>ダイ</t>
    </rPh>
    <rPh sb="3" eb="4">
      <t>カイ</t>
    </rPh>
    <phoneticPr fontId="1"/>
  </si>
  <si>
    <t>第48回</t>
    <rPh sb="0" eb="1">
      <t>ダイ</t>
    </rPh>
    <rPh sb="3" eb="4">
      <t>カイ</t>
    </rPh>
    <phoneticPr fontId="1"/>
  </si>
  <si>
    <t>第49回</t>
    <rPh sb="0" eb="1">
      <t>ダイ</t>
    </rPh>
    <rPh sb="3" eb="4">
      <t>カイ</t>
    </rPh>
    <phoneticPr fontId="1"/>
  </si>
  <si>
    <t>第50回</t>
    <rPh sb="0" eb="1">
      <t>ダイ</t>
    </rPh>
    <rPh sb="3" eb="4">
      <t>カイ</t>
    </rPh>
    <phoneticPr fontId="1"/>
  </si>
  <si>
    <t>第51回</t>
    <rPh sb="0" eb="1">
      <t>ダイ</t>
    </rPh>
    <rPh sb="3" eb="4">
      <t>カイ</t>
    </rPh>
    <phoneticPr fontId="1"/>
  </si>
  <si>
    <t>第52回</t>
    <rPh sb="0" eb="1">
      <t>ダイ</t>
    </rPh>
    <rPh sb="3" eb="4">
      <t>カイ</t>
    </rPh>
    <phoneticPr fontId="1"/>
  </si>
  <si>
    <t>第53回</t>
    <rPh sb="0" eb="1">
      <t>ダイ</t>
    </rPh>
    <rPh sb="3" eb="4">
      <t>カイ</t>
    </rPh>
    <phoneticPr fontId="1"/>
  </si>
  <si>
    <t>第54回</t>
    <rPh sb="0" eb="1">
      <t>ダイ</t>
    </rPh>
    <rPh sb="3" eb="4">
      <t>カイ</t>
    </rPh>
    <phoneticPr fontId="1"/>
  </si>
  <si>
    <t>第55回</t>
    <rPh sb="0" eb="1">
      <t>ダイ</t>
    </rPh>
    <rPh sb="3" eb="4">
      <t>カイ</t>
    </rPh>
    <phoneticPr fontId="1"/>
  </si>
  <si>
    <t>第56回</t>
    <rPh sb="0" eb="1">
      <t>ダイ</t>
    </rPh>
    <rPh sb="3" eb="4">
      <t>カイ</t>
    </rPh>
    <phoneticPr fontId="1"/>
  </si>
  <si>
    <t>第57回</t>
    <rPh sb="0" eb="1">
      <t>ダイ</t>
    </rPh>
    <rPh sb="3" eb="4">
      <t>カイ</t>
    </rPh>
    <phoneticPr fontId="1"/>
  </si>
  <si>
    <t>第58回</t>
    <rPh sb="0" eb="1">
      <t>ダイ</t>
    </rPh>
    <rPh sb="3" eb="4">
      <t>カイ</t>
    </rPh>
    <phoneticPr fontId="1"/>
  </si>
  <si>
    <t>第59回</t>
    <rPh sb="0" eb="1">
      <t>ダイ</t>
    </rPh>
    <rPh sb="3" eb="4">
      <t>カイ</t>
    </rPh>
    <phoneticPr fontId="1"/>
  </si>
  <si>
    <t>第60回</t>
    <rPh sb="0" eb="1">
      <t>ダイ</t>
    </rPh>
    <rPh sb="3" eb="4">
      <t>カイ</t>
    </rPh>
    <phoneticPr fontId="1"/>
  </si>
  <si>
    <t>削除問題</t>
    <rPh sb="0" eb="2">
      <t>サクジョ</t>
    </rPh>
    <rPh sb="2" eb="4">
      <t>モンダイ</t>
    </rPh>
    <phoneticPr fontId="1"/>
  </si>
  <si>
    <t>複数回答</t>
    <rPh sb="0" eb="4">
      <t>フクスウカイトウ</t>
    </rPh>
    <phoneticPr fontId="1"/>
  </si>
  <si>
    <t>令和1年</t>
    <rPh sb="0" eb="2">
      <t>レイワ</t>
    </rPh>
    <rPh sb="3" eb="4">
      <t>ネン</t>
    </rPh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</si>
  <si>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</si>
  <si>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</si>
  <si>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</si>
  <si>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</si>
  <si>
    <t>令和6年</t>
    <rPh sb="0" eb="2">
      <t>レイワ</t>
    </rPh>
    <rPh sb="3" eb="4">
      <t>ネン</t>
    </rPh>
    <phoneticPr fontId="1"/>
  </si>
  <si>
    <t>令和7年</t>
    <rPh sb="0" eb="2">
      <t>レイワ</t>
    </rPh>
    <rPh sb="3" eb="4">
      <t>ネン</t>
    </rPh>
    <phoneticPr fontId="1"/>
  </si>
  <si>
    <t>K2修了</t>
    <rPh sb="2" eb="4">
      <t>シュウリョウ</t>
    </rPh>
    <phoneticPr fontId="1"/>
  </si>
  <si>
    <t>3月22日、5月19日</t>
    <rPh sb="1" eb="2">
      <t>ガツ</t>
    </rPh>
    <rPh sb="4" eb="5">
      <t>ヒ</t>
    </rPh>
    <rPh sb="7" eb="8">
      <t>ガツ</t>
    </rPh>
    <rPh sb="10" eb="11">
      <t>ヒ</t>
    </rPh>
    <phoneticPr fontId="1"/>
  </si>
  <si>
    <t>受験料</t>
    <rPh sb="0" eb="3">
      <t>ジュケンリョウ</t>
    </rPh>
    <phoneticPr fontId="1"/>
  </si>
  <si>
    <t>AM,PM問題分離</t>
    <rPh sb="5" eb="7">
      <t>モンダイ</t>
    </rPh>
    <rPh sb="7" eb="9">
      <t>ブンリ</t>
    </rPh>
    <phoneticPr fontId="1"/>
  </si>
  <si>
    <t>K2，K'の混合</t>
    <rPh sb="6" eb="8">
      <t>コンゴウ</t>
    </rPh>
    <phoneticPr fontId="1"/>
  </si>
  <si>
    <t>K'</t>
    <phoneticPr fontId="1"/>
  </si>
  <si>
    <t>K’</t>
    <phoneticPr fontId="1"/>
  </si>
  <si>
    <t>共通問題として基礎、臨床</t>
    <rPh sb="0" eb="4">
      <t>キョウツウモンダイ</t>
    </rPh>
    <rPh sb="7" eb="9">
      <t>キソ</t>
    </rPh>
    <rPh sb="10" eb="12">
      <t>リンショウ</t>
    </rPh>
    <phoneticPr fontId="1"/>
  </si>
  <si>
    <t>基礎1～48）</t>
    <rPh sb="0" eb="2">
      <t>キソ</t>
    </rPh>
    <phoneticPr fontId="1"/>
  </si>
  <si>
    <t>N</t>
    <phoneticPr fontId="1"/>
  </si>
  <si>
    <t>N</t>
    <phoneticPr fontId="1"/>
  </si>
  <si>
    <t>二次試験終了</t>
    <phoneticPr fontId="1"/>
  </si>
  <si>
    <t>実地問題開始</t>
    <rPh sb="0" eb="6">
      <t>ジッチモンダイカイシ</t>
    </rPh>
    <phoneticPr fontId="1"/>
  </si>
  <si>
    <t>4月19-22日</t>
    <rPh sb="1" eb="2">
      <t>ガツ</t>
    </rPh>
    <rPh sb="7" eb="8">
      <t>ヒ</t>
    </rPh>
    <phoneticPr fontId="1"/>
  </si>
  <si>
    <t>4月23-27日</t>
    <rPh sb="1" eb="2">
      <t>ガツ</t>
    </rPh>
    <rPh sb="7" eb="8">
      <t>ヒ</t>
    </rPh>
    <phoneticPr fontId="1"/>
  </si>
  <si>
    <t>4月14-22日</t>
    <rPh sb="1" eb="2">
      <t>ガツ</t>
    </rPh>
    <rPh sb="7" eb="8">
      <t>ヒ</t>
    </rPh>
    <phoneticPr fontId="1"/>
  </si>
  <si>
    <t>3月21日、5月19日</t>
    <rPh sb="1" eb="2">
      <t>ガツ</t>
    </rPh>
    <rPh sb="4" eb="5">
      <t>ヒ</t>
    </rPh>
    <rPh sb="7" eb="8">
      <t>ガツ</t>
    </rPh>
    <rPh sb="10" eb="11">
      <t>ヒ</t>
    </rPh>
    <phoneticPr fontId="1"/>
  </si>
  <si>
    <t>4月18-22日</t>
    <rPh sb="1" eb="2">
      <t>ガツ</t>
    </rPh>
    <rPh sb="7" eb="8">
      <t>ヒ</t>
    </rPh>
    <phoneticPr fontId="1"/>
  </si>
  <si>
    <t>受験者数</t>
    <rPh sb="0" eb="4">
      <t>ジュケンシャスウ</t>
    </rPh>
    <phoneticPr fontId="1"/>
  </si>
  <si>
    <t>合格者数</t>
    <rPh sb="0" eb="3">
      <t>ゴウカクシャ</t>
    </rPh>
    <rPh sb="3" eb="4">
      <t>スウ</t>
    </rPh>
    <phoneticPr fontId="1"/>
  </si>
  <si>
    <t>3月25-27日</t>
    <rPh sb="1" eb="2">
      <t>ガツ</t>
    </rPh>
    <rPh sb="7" eb="8">
      <t>ヒ</t>
    </rPh>
    <phoneticPr fontId="1"/>
  </si>
  <si>
    <t>4月18-26日</t>
    <rPh sb="1" eb="2">
      <t>ガツ</t>
    </rPh>
    <rPh sb="7" eb="8">
      <t>ヒ</t>
    </rPh>
    <phoneticPr fontId="1"/>
  </si>
  <si>
    <t>4月17-25日</t>
    <rPh sb="1" eb="2">
      <t>ガツ</t>
    </rPh>
    <rPh sb="7" eb="8">
      <t>ヒ</t>
    </rPh>
    <phoneticPr fontId="1"/>
  </si>
  <si>
    <t>4月12-20日</t>
    <rPh sb="1" eb="2">
      <t>ガツ</t>
    </rPh>
    <rPh sb="7" eb="8">
      <t>ヒ</t>
    </rPh>
    <phoneticPr fontId="1"/>
  </si>
  <si>
    <t>4月20-27日</t>
    <rPh sb="1" eb="2">
      <t>ガツ</t>
    </rPh>
    <rPh sb="7" eb="8">
      <t>ヒ</t>
    </rPh>
    <phoneticPr fontId="1"/>
  </si>
  <si>
    <t>3月22日、5月22日</t>
    <rPh sb="1" eb="2">
      <t>ガツ</t>
    </rPh>
    <rPh sb="4" eb="5">
      <t>ヒ</t>
    </rPh>
    <rPh sb="7" eb="8">
      <t>ガツ</t>
    </rPh>
    <rPh sb="10" eb="11">
      <t>ヒ</t>
    </rPh>
    <phoneticPr fontId="1"/>
  </si>
  <si>
    <t>4月19-26日</t>
    <rPh sb="1" eb="2">
      <t>ガツ</t>
    </rPh>
    <rPh sb="7" eb="8">
      <t>ヒ</t>
    </rPh>
    <phoneticPr fontId="1"/>
  </si>
  <si>
    <t>4月16-21日</t>
    <rPh sb="1" eb="2">
      <t>ガツ</t>
    </rPh>
    <rPh sb="7" eb="8">
      <t>ヒ</t>
    </rPh>
    <phoneticPr fontId="1"/>
  </si>
  <si>
    <t>4月15-20日</t>
    <rPh sb="1" eb="2">
      <t>ガツ</t>
    </rPh>
    <rPh sb="7" eb="8">
      <t>ヒ</t>
    </rPh>
    <phoneticPr fontId="1"/>
  </si>
  <si>
    <t>4月14-19日</t>
    <rPh sb="1" eb="2">
      <t>ガツ</t>
    </rPh>
    <rPh sb="7" eb="8">
      <t>ヒ</t>
    </rPh>
    <phoneticPr fontId="1"/>
  </si>
  <si>
    <t>コメント</t>
    <phoneticPr fontId="1"/>
  </si>
  <si>
    <t>会場数</t>
    <rPh sb="0" eb="3">
      <t>カイジョウスウ</t>
    </rPh>
    <phoneticPr fontId="1"/>
  </si>
  <si>
    <t>東京、大阪、高松、福岡</t>
    <rPh sb="0" eb="2">
      <t>トウキョウ</t>
    </rPh>
    <rPh sb="3" eb="5">
      <t>オオサカ</t>
    </rPh>
    <rPh sb="6" eb="8">
      <t>タカマツ</t>
    </rPh>
    <rPh sb="9" eb="11">
      <t>フクオカ</t>
    </rPh>
    <phoneticPr fontId="1"/>
  </si>
  <si>
    <t>札幌、仙台、東京、大阪、福岡　二次：東京と大阪</t>
    <rPh sb="0" eb="2">
      <t>サッポロ</t>
    </rPh>
    <rPh sb="3" eb="5">
      <t>センダイ</t>
    </rPh>
    <rPh sb="6" eb="8">
      <t>トウキョウ</t>
    </rPh>
    <rPh sb="9" eb="11">
      <t>オオサカ</t>
    </rPh>
    <rPh sb="12" eb="14">
      <t>フクオカ</t>
    </rPh>
    <rPh sb="15" eb="17">
      <t>ニジ</t>
    </rPh>
    <rPh sb="18" eb="20">
      <t>トウキョウ</t>
    </rPh>
    <rPh sb="21" eb="23">
      <t>オオサカ</t>
    </rPh>
    <phoneticPr fontId="1"/>
  </si>
  <si>
    <t>札幌、仙台、東京、大阪、高松、福岡</t>
    <rPh sb="0" eb="2">
      <t>サッポロ</t>
    </rPh>
    <rPh sb="3" eb="5">
      <t>センダイ</t>
    </rPh>
    <rPh sb="6" eb="8">
      <t>トウキョウ</t>
    </rPh>
    <rPh sb="9" eb="11">
      <t>オオサカ</t>
    </rPh>
    <rPh sb="12" eb="14">
      <t>タカマツ</t>
    </rPh>
    <rPh sb="15" eb="17">
      <t>フクオカ</t>
    </rPh>
    <phoneticPr fontId="1"/>
  </si>
  <si>
    <t>北海道、宮城、東京、愛知、大阪、香川、福岡、沖縄</t>
    <rPh sb="0" eb="3">
      <t>ホッカイドウ</t>
    </rPh>
    <rPh sb="4" eb="6">
      <t>ミヤギ</t>
    </rPh>
    <rPh sb="7" eb="9">
      <t>トウキョウ</t>
    </rPh>
    <rPh sb="10" eb="12">
      <t>アイチ</t>
    </rPh>
    <rPh sb="13" eb="15">
      <t>オオサカ</t>
    </rPh>
    <rPh sb="16" eb="18">
      <t>カガワ</t>
    </rPh>
    <rPh sb="19" eb="21">
      <t>フクオカ</t>
    </rPh>
    <rPh sb="22" eb="24">
      <t>オキナワ</t>
    </rPh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</si>
  <si>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</si>
  <si>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</si>
  <si>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回数</t>
    <rPh sb="0" eb="2">
      <t>カイスウ</t>
    </rPh>
    <phoneticPr fontId="1"/>
  </si>
  <si>
    <t>筆記試験日</t>
    <rPh sb="0" eb="2">
      <t>ヒッキ</t>
    </rPh>
    <rPh sb="2" eb="5">
      <t>シケンビ</t>
    </rPh>
    <phoneticPr fontId="1"/>
  </si>
  <si>
    <t>実技試験日</t>
    <rPh sb="0" eb="4">
      <t>ジツギシケン</t>
    </rPh>
    <rPh sb="4" eb="5">
      <t>ヒ</t>
    </rPh>
    <phoneticPr fontId="1"/>
  </si>
  <si>
    <t>札幌、仙台、東京、名古屋、大阪、広島、福岡</t>
    <rPh sb="0" eb="2">
      <t>サッポロ</t>
    </rPh>
    <rPh sb="3" eb="5">
      <t>センダイ</t>
    </rPh>
    <rPh sb="6" eb="8">
      <t>トウキョウ</t>
    </rPh>
    <rPh sb="9" eb="12">
      <t>ナゴヤ</t>
    </rPh>
    <rPh sb="13" eb="15">
      <t>オオサカ</t>
    </rPh>
    <rPh sb="16" eb="18">
      <t>ヒロシマ</t>
    </rPh>
    <rPh sb="19" eb="21">
      <t>フクオカ</t>
    </rPh>
    <phoneticPr fontId="1"/>
  </si>
  <si>
    <t>札幌、仙台、東京、名古屋、大阪、広島、高松、福岡</t>
    <rPh sb="0" eb="2">
      <t>サッポロ</t>
    </rPh>
    <rPh sb="3" eb="5">
      <t>センダイ</t>
    </rPh>
    <rPh sb="6" eb="8">
      <t>トウキョウ</t>
    </rPh>
    <rPh sb="9" eb="12">
      <t>ナゴヤ</t>
    </rPh>
    <rPh sb="13" eb="15">
      <t>オオサカ</t>
    </rPh>
    <rPh sb="16" eb="18">
      <t>ヒロシマ</t>
    </rPh>
    <rPh sb="19" eb="21">
      <t>タカマツ</t>
    </rPh>
    <rPh sb="22" eb="24">
      <t>フクオカ</t>
    </rPh>
    <phoneticPr fontId="1"/>
  </si>
  <si>
    <t>東京、大阪、高松、福岡、那覇</t>
    <rPh sb="0" eb="2">
      <t>トウキョウ</t>
    </rPh>
    <rPh sb="3" eb="5">
      <t>オオサカ</t>
    </rPh>
    <rPh sb="6" eb="8">
      <t>タカマツ</t>
    </rPh>
    <rPh sb="9" eb="11">
      <t>フクオカ</t>
    </rPh>
    <rPh sb="12" eb="14">
      <t>ナハ</t>
    </rPh>
    <phoneticPr fontId="1"/>
  </si>
  <si>
    <t>仙台、東京、大阪、高松、福岡、那覇</t>
    <rPh sb="0" eb="2">
      <t>センダイ</t>
    </rPh>
    <rPh sb="3" eb="5">
      <t>トウキョウ</t>
    </rPh>
    <rPh sb="6" eb="8">
      <t>オオサカ</t>
    </rPh>
    <rPh sb="9" eb="11">
      <t>タカマツ</t>
    </rPh>
    <rPh sb="12" eb="14">
      <t>フクオカ</t>
    </rPh>
    <rPh sb="15" eb="17">
      <t>ナハ</t>
    </rPh>
    <phoneticPr fontId="1"/>
  </si>
  <si>
    <t>札幌、仙台、東京、大阪、高松、福岡、那覇</t>
    <rPh sb="0" eb="2">
      <t>サッポロ</t>
    </rPh>
    <rPh sb="3" eb="5">
      <t>センダイ</t>
    </rPh>
    <rPh sb="6" eb="8">
      <t>トウキョウ</t>
    </rPh>
    <rPh sb="9" eb="11">
      <t>オオサカ</t>
    </rPh>
    <rPh sb="12" eb="14">
      <t>タカマツ</t>
    </rPh>
    <rPh sb="15" eb="17">
      <t>フクオカ</t>
    </rPh>
    <rPh sb="18" eb="20">
      <t>ナハ</t>
    </rPh>
    <phoneticPr fontId="1"/>
  </si>
  <si>
    <t>北海道、宮城、東京、大阪、香川、福岡</t>
    <rPh sb="0" eb="3">
      <t>ホッカイドウ</t>
    </rPh>
    <rPh sb="4" eb="6">
      <t>ミヤギ</t>
    </rPh>
    <rPh sb="7" eb="9">
      <t>トウキョウ</t>
    </rPh>
    <rPh sb="10" eb="12">
      <t>オオサカ</t>
    </rPh>
    <rPh sb="13" eb="15">
      <t>カガワ</t>
    </rPh>
    <rPh sb="16" eb="18">
      <t>フクオカ</t>
    </rPh>
    <phoneticPr fontId="1"/>
  </si>
  <si>
    <t>ハガキ</t>
    <phoneticPr fontId="1"/>
  </si>
  <si>
    <t>試験問題数</t>
    <rPh sb="0" eb="5">
      <t>シケンモンダイスウ</t>
    </rPh>
    <phoneticPr fontId="1"/>
  </si>
  <si>
    <t>総数</t>
    <rPh sb="0" eb="2">
      <t>ソウスウ</t>
    </rPh>
    <phoneticPr fontId="1"/>
  </si>
  <si>
    <t>ＰＴ</t>
    <phoneticPr fontId="1"/>
  </si>
  <si>
    <t>共通</t>
    <rPh sb="0" eb="2">
      <t>キョウツウ</t>
    </rPh>
    <phoneticPr fontId="1"/>
  </si>
  <si>
    <t>Aﾀｲﾌﾟ</t>
    <phoneticPr fontId="1"/>
  </si>
  <si>
    <t>X2実</t>
    <rPh sb="2" eb="3">
      <t>ジツ</t>
    </rPh>
    <phoneticPr fontId="1"/>
  </si>
  <si>
    <t>X2</t>
    <phoneticPr fontId="1"/>
  </si>
  <si>
    <t>K2</t>
    <phoneticPr fontId="1"/>
  </si>
  <si>
    <t>100問100問体制、実地問題40問、PT60問</t>
    <rPh sb="3" eb="4">
      <t>モン</t>
    </rPh>
    <rPh sb="7" eb="10">
      <t>モンタイセイ</t>
    </rPh>
    <rPh sb="11" eb="15">
      <t>ジッチモンダイ</t>
    </rPh>
    <rPh sb="17" eb="18">
      <t>モン</t>
    </rPh>
    <rPh sb="23" eb="24">
      <t>モン</t>
    </rPh>
    <phoneticPr fontId="1"/>
  </si>
  <si>
    <t>合計</t>
    <rPh sb="0" eb="2">
      <t>ゴウケイ</t>
    </rPh>
    <phoneticPr fontId="1"/>
  </si>
  <si>
    <t>合計</t>
    <rPh sb="0" eb="2">
      <t>ゴウケイ</t>
    </rPh>
    <phoneticPr fontId="1"/>
  </si>
  <si>
    <t>X2</t>
    <phoneticPr fontId="1"/>
  </si>
  <si>
    <t>不適切解答数</t>
    <rPh sb="0" eb="3">
      <t>フテキセツ</t>
    </rPh>
    <rPh sb="3" eb="5">
      <t>カイトウ</t>
    </rPh>
    <rPh sb="5" eb="6">
      <t>スウ</t>
    </rPh>
    <phoneticPr fontId="1"/>
  </si>
  <si>
    <t>試験タイプ</t>
    <rPh sb="0" eb="2">
      <t>シケン</t>
    </rPh>
    <phoneticPr fontId="1"/>
  </si>
  <si>
    <t xml:space="preserve">K2：１．アイ、２．アオ、３．イウ、４．ウエ、５．エオ 
</t>
    <phoneticPr fontId="1"/>
  </si>
  <si>
    <t>K3:１．アイウ、２：アイオ、３．イエオ、４．イウエ、５．ウエオ　　PT問題には使用されていない</t>
    <rPh sb="36" eb="38">
      <t>モンダイ</t>
    </rPh>
    <rPh sb="40" eb="42">
      <t>シヨウ</t>
    </rPh>
    <phoneticPr fontId="1"/>
  </si>
  <si>
    <t>K’：１．アウエのみ、２．アイのみ、３．イウのみ、４．エのみ、５．ア～エのすべて</t>
    <phoneticPr fontId="1"/>
  </si>
  <si>
    <t>X3：X3タイプ： ５つの選択肢から３つの正解肢を選ぶ　　PT問題には使用されていない</t>
    <rPh sb="31" eb="33">
      <t>モンダイ</t>
    </rPh>
    <rPh sb="35" eb="37">
      <t>シヨウ</t>
    </rPh>
    <phoneticPr fontId="1"/>
  </si>
  <si>
    <t>N:正しいのはいくつあるか　１．１つ、２．２つ、３．３つ、４．４つ、５．５つ　　正式にNタイプの定義なし　Number　でNとした</t>
    <rPh sb="40" eb="42">
      <t>セイシキ</t>
    </rPh>
    <rPh sb="48" eb="50">
      <t>テイギ</t>
    </rPh>
    <phoneticPr fontId="1"/>
  </si>
  <si>
    <t>A:5者択一　もっとも多いタイプ</t>
    <rPh sb="3" eb="6">
      <t>シャタクイツ</t>
    </rPh>
    <rPh sb="11" eb="12">
      <t>オオ</t>
    </rPh>
    <phoneticPr fontId="1"/>
  </si>
  <si>
    <t>X2:５つの選択肢から２つの正解肢を選ぶ　　２つ正解で１点　　X2実は実地問題に中でのX2の数</t>
    <rPh sb="33" eb="34">
      <t>ジツ</t>
    </rPh>
    <rPh sb="35" eb="37">
      <t>ジッチ</t>
    </rPh>
    <rPh sb="37" eb="39">
      <t>モンダイ</t>
    </rPh>
    <rPh sb="40" eb="41">
      <t>ナカ</t>
    </rPh>
    <rPh sb="46" eb="47">
      <t>カズ</t>
    </rPh>
    <phoneticPr fontId="1"/>
  </si>
  <si>
    <t>会場場所</t>
    <rPh sb="0" eb="2">
      <t>カイジョウ</t>
    </rPh>
    <rPh sb="2" eb="4">
      <t>バショ</t>
    </rPh>
    <phoneticPr fontId="1"/>
  </si>
  <si>
    <t>試験会場</t>
    <rPh sb="0" eb="4">
      <t>シケンカイジョウ</t>
    </rPh>
    <phoneticPr fontId="1"/>
  </si>
  <si>
    <t>平成1年</t>
    <rPh sb="0" eb="2">
      <t>ヘイセイ</t>
    </rPh>
    <rPh sb="3" eb="4">
      <t>ネン</t>
    </rPh>
    <phoneticPr fontId="1"/>
  </si>
  <si>
    <t>平成2年</t>
    <rPh sb="0" eb="2">
      <t>ヘイセイ</t>
    </rPh>
    <rPh sb="3" eb="4">
      <t>ネン</t>
    </rPh>
    <phoneticPr fontId="1"/>
  </si>
  <si>
    <t>平成3年</t>
    <rPh sb="0" eb="2">
      <t>ヘイセイ</t>
    </rPh>
    <rPh sb="3" eb="4">
      <t>ネン</t>
    </rPh>
    <phoneticPr fontId="1"/>
  </si>
  <si>
    <t>平成4年</t>
    <rPh sb="0" eb="2">
      <t>ヘイセイ</t>
    </rPh>
    <rPh sb="3" eb="4">
      <t>ネン</t>
    </rPh>
    <phoneticPr fontId="1"/>
  </si>
  <si>
    <t>平成5年</t>
    <rPh sb="0" eb="2">
      <t>ヘイセイ</t>
    </rPh>
    <rPh sb="3" eb="4">
      <t>ネン</t>
    </rPh>
    <phoneticPr fontId="1"/>
  </si>
  <si>
    <t>平成6年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</si>
  <si>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</si>
  <si>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平成8年</t>
    <rPh sb="0" eb="2">
      <t>ヘイセイ</t>
    </rPh>
    <rPh sb="3" eb="4">
      <t>ネン</t>
    </rPh>
    <phoneticPr fontId="1"/>
  </si>
  <si>
    <t>平成9年</t>
    <rPh sb="0" eb="2">
      <t>ヘイセイ</t>
    </rPh>
    <rPh sb="3" eb="4">
      <t>ネン</t>
    </rPh>
    <phoneticPr fontId="1"/>
  </si>
  <si>
    <t>平成10年</t>
    <rPh sb="0" eb="2">
      <t>ヘイセイ</t>
    </rPh>
    <rPh sb="4" eb="5">
      <t>ネン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</si>
  <si>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</si>
  <si>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</si>
  <si>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</si>
  <si>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</si>
  <si>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</si>
  <si>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</si>
  <si>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</si>
  <si>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</si>
  <si>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</si>
  <si>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</si>
  <si>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</si>
  <si>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</si>
  <si>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</si>
  <si>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</si>
  <si>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</si>
  <si>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</si>
  <si>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</si>
  <si>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</si>
  <si>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</si>
  <si>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</si>
  <si>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昭和41年</t>
    <rPh sb="0" eb="2">
      <t>ショウワ</t>
    </rPh>
    <rPh sb="4" eb="5">
      <t>ネン</t>
    </rPh>
    <phoneticPr fontId="1"/>
  </si>
  <si>
    <t>昭和42年</t>
    <rPh sb="0" eb="2">
      <t>ショウワ</t>
    </rPh>
    <rPh sb="4" eb="5">
      <t>ネン</t>
    </rPh>
    <phoneticPr fontId="1"/>
  </si>
  <si>
    <t>昭和43年</t>
    <rPh sb="0" eb="2">
      <t>ショウワ</t>
    </rPh>
    <rPh sb="4" eb="5">
      <t>ネン</t>
    </rPh>
    <phoneticPr fontId="1"/>
  </si>
  <si>
    <t>昭和44年</t>
    <rPh sb="0" eb="2">
      <t>ショウワ</t>
    </rPh>
    <rPh sb="4" eb="5">
      <t>ネン</t>
    </rPh>
    <phoneticPr fontId="1"/>
  </si>
  <si>
    <t>昭和45年</t>
    <rPh sb="0" eb="2">
      <t>ショウワ</t>
    </rPh>
    <rPh sb="4" eb="5">
      <t>ネン</t>
    </rPh>
    <phoneticPr fontId="1"/>
  </si>
  <si>
    <t>昭和46年</t>
    <rPh sb="0" eb="2">
      <t>ショウワ</t>
    </rPh>
    <rPh sb="4" eb="5">
      <t>ネン</t>
    </rPh>
    <phoneticPr fontId="1"/>
  </si>
  <si>
    <t>昭和47年</t>
    <rPh sb="0" eb="2">
      <t>ショウワ</t>
    </rPh>
    <rPh sb="4" eb="5">
      <t>ネン</t>
    </rPh>
    <phoneticPr fontId="1"/>
  </si>
  <si>
    <t>昭和48年</t>
    <rPh sb="0" eb="2">
      <t>ショウワ</t>
    </rPh>
    <rPh sb="4" eb="5">
      <t>ネン</t>
    </rPh>
    <phoneticPr fontId="1"/>
  </si>
  <si>
    <t>昭和49年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</si>
  <si>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</si>
  <si>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昭和51年</t>
    <rPh sb="0" eb="2">
      <t>ショウワ</t>
    </rPh>
    <rPh sb="4" eb="5">
      <t>ネン</t>
    </rPh>
    <phoneticPr fontId="1"/>
  </si>
  <si>
    <t>昭和52年</t>
    <rPh sb="0" eb="2">
      <t>ショウワ</t>
    </rPh>
    <rPh sb="4" eb="5">
      <t>ネン</t>
    </rPh>
    <phoneticPr fontId="1"/>
  </si>
  <si>
    <t>昭和53年</t>
    <rPh sb="0" eb="2">
      <t>ショウワ</t>
    </rPh>
    <rPh sb="4" eb="5">
      <t>ネン</t>
    </rPh>
    <phoneticPr fontId="1"/>
  </si>
  <si>
    <t>昭和54年</t>
    <rPh sb="0" eb="2">
      <t>ショウワ</t>
    </rPh>
    <rPh sb="4" eb="5">
      <t>ネン</t>
    </rPh>
    <phoneticPr fontId="1"/>
  </si>
  <si>
    <t>昭和55年</t>
    <rPh sb="0" eb="2">
      <t>ショウワ</t>
    </rPh>
    <rPh sb="4" eb="5">
      <t>ネン</t>
    </rPh>
    <phoneticPr fontId="1"/>
  </si>
  <si>
    <t>昭和56年</t>
    <rPh sb="0" eb="2">
      <t>ショウワ</t>
    </rPh>
    <rPh sb="4" eb="5">
      <t>ネン</t>
    </rPh>
    <phoneticPr fontId="1"/>
  </si>
  <si>
    <t>昭和57年</t>
    <rPh sb="0" eb="2">
      <t>ショウワ</t>
    </rPh>
    <rPh sb="4" eb="5">
      <t>ネン</t>
    </rPh>
    <phoneticPr fontId="1"/>
  </si>
  <si>
    <t>昭和58年</t>
    <rPh sb="0" eb="2">
      <t>ショウワ</t>
    </rPh>
    <rPh sb="4" eb="5">
      <t>ネン</t>
    </rPh>
    <phoneticPr fontId="1"/>
  </si>
  <si>
    <t>昭和59年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</si>
  <si>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</si>
  <si>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昭和61年</t>
    <rPh sb="0" eb="2">
      <t>ショウワ</t>
    </rPh>
    <rPh sb="4" eb="5">
      <t>ネン</t>
    </rPh>
    <phoneticPr fontId="1"/>
  </si>
  <si>
    <t>昭和62年</t>
    <rPh sb="0" eb="2">
      <t>ショウワ</t>
    </rPh>
    <rPh sb="4" eb="5">
      <t>ネン</t>
    </rPh>
    <phoneticPr fontId="1"/>
  </si>
  <si>
    <t>昭和63年</t>
    <rPh sb="0" eb="2">
      <t>ショウワ</t>
    </rPh>
    <rPh sb="4" eb="5">
      <t>ネン</t>
    </rPh>
    <phoneticPr fontId="1"/>
  </si>
  <si>
    <t>4月15-22日</t>
    <rPh sb="1" eb="2">
      <t>ガツ</t>
    </rPh>
    <rPh sb="7" eb="8">
      <t>ヒ</t>
    </rPh>
    <phoneticPr fontId="1"/>
  </si>
  <si>
    <t>問題公開（理・作療法）基礎55問、臨床75問　</t>
    <rPh sb="0" eb="2">
      <t>モンダイ</t>
    </rPh>
    <rPh sb="2" eb="4">
      <t>コウカイ</t>
    </rPh>
    <rPh sb="11" eb="13">
      <t>キソ</t>
    </rPh>
    <rPh sb="15" eb="16">
      <t>モン</t>
    </rPh>
    <rPh sb="17" eb="19">
      <t>リンショウ</t>
    </rPh>
    <rPh sb="21" eb="22">
      <t>モン</t>
    </rPh>
    <phoneticPr fontId="1"/>
  </si>
  <si>
    <t>X2開始、HPに合格、解答など発表　</t>
    <rPh sb="2" eb="4">
      <t>カイシ</t>
    </rPh>
    <phoneticPr fontId="1"/>
  </si>
  <si>
    <t>合格発表3月に入る</t>
    <rPh sb="0" eb="4">
      <t>ゴウカクハッピョウ</t>
    </rPh>
    <rPh sb="5" eb="6">
      <t>ガツ</t>
    </rPh>
    <rPh sb="7" eb="8">
      <t>ハイ</t>
    </rPh>
    <phoneticPr fontId="1"/>
  </si>
  <si>
    <t>出題基準改正2024年より</t>
    <rPh sb="0" eb="4">
      <t>シュツダイキジュン</t>
    </rPh>
    <rPh sb="4" eb="6">
      <t>カイセイ</t>
    </rPh>
    <rPh sb="10" eb="11">
      <t>ネン</t>
    </rPh>
    <phoneticPr fontId="1"/>
  </si>
  <si>
    <t>出題基準制定</t>
    <rPh sb="0" eb="4">
      <t>シュツダイキジュン</t>
    </rPh>
    <rPh sb="4" eb="6">
      <t>セイテイ</t>
    </rPh>
    <phoneticPr fontId="1"/>
  </si>
  <si>
    <t>カリキュラム大綱化</t>
    <rPh sb="6" eb="9">
      <t>タイコウカ</t>
    </rPh>
    <phoneticPr fontId="1"/>
  </si>
  <si>
    <t>特例終了予定が延長</t>
    <rPh sb="0" eb="2">
      <t>トクレイ</t>
    </rPh>
    <rPh sb="2" eb="4">
      <t>シュウリョウ</t>
    </rPh>
    <rPh sb="4" eb="6">
      <t>ヨテイ</t>
    </rPh>
    <rPh sb="7" eb="9">
      <t>エンチョウ</t>
    </rPh>
    <phoneticPr fontId="1"/>
  </si>
  <si>
    <t>特例受験最終年</t>
    <rPh sb="0" eb="2">
      <t>トクレイ</t>
    </rPh>
    <rPh sb="2" eb="4">
      <t>ジュケン</t>
    </rPh>
    <rPh sb="4" eb="7">
      <t>サイシュウネン</t>
    </rPh>
    <phoneticPr fontId="1"/>
  </si>
  <si>
    <t>問題は非公開</t>
    <rPh sb="0" eb="2">
      <t>モンダイ</t>
    </rPh>
    <rPh sb="3" eb="6">
      <t>ヒコウカイ</t>
    </rPh>
    <phoneticPr fontId="1"/>
  </si>
  <si>
    <t>40問</t>
    <rPh sb="2" eb="3">
      <t>モン</t>
    </rPh>
    <phoneticPr fontId="1"/>
  </si>
  <si>
    <t>60問</t>
    <rPh sb="2" eb="3">
      <t>モン</t>
    </rPh>
    <phoneticPr fontId="1"/>
  </si>
  <si>
    <t>100問（70，90問）</t>
    <rPh sb="3" eb="4">
      <t>モン</t>
    </rPh>
    <rPh sb="10" eb="11">
      <t>モン</t>
    </rPh>
    <phoneticPr fontId="1"/>
  </si>
  <si>
    <t>100問（130，110問）</t>
    <rPh sb="3" eb="4">
      <t>モン</t>
    </rPh>
    <rPh sb="12" eb="13">
      <t>モン</t>
    </rPh>
    <phoneticPr fontId="1"/>
  </si>
  <si>
    <t>合格率</t>
    <rPh sb="0" eb="3">
      <t>ゴウカクリツ</t>
    </rPh>
    <phoneticPr fontId="1"/>
  </si>
  <si>
    <t>出願数</t>
    <rPh sb="0" eb="3">
      <t>シュツガンスウ</t>
    </rPh>
    <phoneticPr fontId="1"/>
  </si>
  <si>
    <t>総数</t>
    <rPh sb="0" eb="2">
      <t>ソウスウ</t>
    </rPh>
    <phoneticPr fontId="1"/>
  </si>
  <si>
    <t>新卒</t>
    <rPh sb="0" eb="2">
      <t>シンソツ</t>
    </rPh>
    <phoneticPr fontId="1"/>
  </si>
  <si>
    <t>既卒</t>
    <rPh sb="0" eb="2">
      <t>キソツ</t>
    </rPh>
    <phoneticPr fontId="1"/>
  </si>
  <si>
    <t>出題基準改正。プレス北海道から学校を羅列表示</t>
    <rPh sb="0" eb="4">
      <t>シュツダイキジュン</t>
    </rPh>
    <rPh sb="4" eb="6">
      <t>カイセイ</t>
    </rPh>
    <rPh sb="10" eb="13">
      <t>ホッカイドウ</t>
    </rPh>
    <rPh sb="15" eb="17">
      <t>ガッコウ</t>
    </rPh>
    <rPh sb="18" eb="20">
      <t>ラレツ</t>
    </rPh>
    <rPh sb="20" eb="22">
      <t>ヒョウジ</t>
    </rPh>
    <phoneticPr fontId="1"/>
  </si>
  <si>
    <t>PT</t>
    <phoneticPr fontId="1"/>
  </si>
  <si>
    <t>プレス発表大学、専門別に表示(以前は不明）</t>
    <rPh sb="3" eb="5">
      <t>ハッピョウ</t>
    </rPh>
    <rPh sb="5" eb="7">
      <t>ダイガク</t>
    </rPh>
    <rPh sb="8" eb="11">
      <t>センモンベツ</t>
    </rPh>
    <rPh sb="12" eb="14">
      <t>ヒョウジ</t>
    </rPh>
    <rPh sb="15" eb="17">
      <t>イゼン</t>
    </rPh>
    <rPh sb="18" eb="20">
      <t>フメイ</t>
    </rPh>
    <phoneticPr fontId="1"/>
  </si>
  <si>
    <t>別冊が配布される41回以後</t>
    <rPh sb="0" eb="2">
      <t>ベッサツ</t>
    </rPh>
    <rPh sb="3" eb="5">
      <t>ハイフ</t>
    </rPh>
    <rPh sb="10" eb="13">
      <t>カイイゴ</t>
    </rPh>
    <phoneticPr fontId="1"/>
  </si>
  <si>
    <t>PT専門問題数</t>
    <rPh sb="2" eb="6">
      <t>センモンモンダイ</t>
    </rPh>
    <rPh sb="6" eb="7">
      <t>スウ</t>
    </rPh>
    <phoneticPr fontId="1"/>
  </si>
  <si>
    <t>共通問題数</t>
    <rPh sb="0" eb="4">
      <t>キョウツウモンダイ</t>
    </rPh>
    <rPh sb="4" eb="5">
      <t>スウ</t>
    </rPh>
    <phoneticPr fontId="1"/>
  </si>
  <si>
    <t>合格発表後追加合格が出る</t>
    <rPh sb="0" eb="5">
      <t>ゴウカクハッピョウゴ</t>
    </rPh>
    <rPh sb="5" eb="9">
      <t>ツイカゴウカク</t>
    </rPh>
    <rPh sb="10" eb="11">
      <t>デ</t>
    </rPh>
    <phoneticPr fontId="1"/>
  </si>
  <si>
    <t>合格発表日</t>
    <rPh sb="0" eb="2">
      <t>ゴウカク</t>
    </rPh>
    <rPh sb="2" eb="5">
      <t>ハッピョウヒ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</si>
</sst>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0_);[Red]\(0\)"/>
    <numFmt numFmtId="178" formatCode="0.0_);[Red]\(0.0\)"/>
    <numFmt numFmtId="179" formatCode="0.0_ "/>
    <numFmt numFmtId="180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5" xfId="0" applyFont="1" applyBorder="1">
      <alignment vertical="center"/>
    </xf>
    <xf numFmtId="176" fontId="2" fillId="0" borderId="1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56" fontId="3" fillId="0" borderId="1" xfId="0" applyNumberFormat="1" applyFont="1" applyBorder="1">
      <alignment vertical="center"/>
    </xf>
    <xf numFmtId="0" fontId="3" fillId="3" borderId="1" xfId="0" applyFont="1" applyFill="1" applyBorder="1">
      <alignment vertical="center"/>
    </xf>
    <xf numFmtId="179" fontId="3" fillId="0" borderId="1" xfId="0" applyNumberFormat="1" applyFont="1" applyBorder="1">
      <alignment vertical="center"/>
    </xf>
    <xf numFmtId="180" fontId="3" fillId="0" borderId="1" xfId="0" applyNumberFormat="1" applyFont="1" applyBorder="1">
      <alignment vertical="center"/>
    </xf>
    <xf numFmtId="180" fontId="3" fillId="0" borderId="0" xfId="0" applyNumberFormat="1" applyFont="1">
      <alignment vertical="center"/>
    </xf>
    <xf numFmtId="180" fontId="0" fillId="0" borderId="0" xfId="0" applyNumberFormat="1">
      <alignment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left" vertical="center"/>
    </xf>
    <xf numFmtId="56" fontId="3" fillId="0" borderId="1" xfId="0" applyNumberFormat="1" applyFont="1" applyBorder="1" applyAlignment="1">
      <alignment horizontal="left" vertical="center"/>
    </xf>
    <xf numFmtId="0" fontId="3" fillId="6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/>
    </xf>
    <xf numFmtId="177" fontId="3" fillId="4" borderId="3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73"/>
  <sheetViews>
    <sheetView tabSelected="1" topLeftCell="A46" workbookViewId="0">
      <selection activeCell="W64" sqref="W64"/>
    </sheetView>
  </sheetViews>
  <sheetFormatPr defaultRowHeight="18.75" x14ac:dyDescent="0.4"/>
  <cols>
    <col min="1" max="1" width="7.625" customWidth="1"/>
    <col min="2" max="2" width="9.125" customWidth="1"/>
    <col min="3" max="3" width="5.625" customWidth="1"/>
    <col min="4" max="4" width="7.625" style="14" customWidth="1"/>
    <col min="5" max="7" width="7.625" customWidth="1"/>
    <col min="8" max="10" width="7.625" style="17" customWidth="1"/>
    <col min="11" max="11" width="7.625" customWidth="1"/>
    <col min="12" max="14" width="7.625" style="17" customWidth="1"/>
    <col min="15" max="15" width="7.625" customWidth="1"/>
    <col min="16" max="16" width="6.5" customWidth="1"/>
    <col min="18" max="18" width="12" customWidth="1"/>
    <col min="19" max="19" width="17" customWidth="1"/>
    <col min="20" max="20" width="6.5" style="1" customWidth="1"/>
    <col min="21" max="21" width="6.75" style="1" customWidth="1"/>
    <col min="22" max="22" width="6.625" style="1" customWidth="1"/>
    <col min="23" max="24" width="5.875" style="1" customWidth="1"/>
    <col min="25" max="25" width="5.25" customWidth="1"/>
    <col min="26" max="26" width="4.625" customWidth="1"/>
    <col min="27" max="27" width="5.125" customWidth="1"/>
    <col min="28" max="28" width="5" customWidth="1"/>
    <col min="29" max="29" width="5.125" customWidth="1"/>
    <col min="30" max="30" width="5.25" customWidth="1"/>
    <col min="31" max="31" width="4.875" customWidth="1"/>
    <col min="32" max="32" width="5" customWidth="1"/>
    <col min="33" max="33" width="5.375" customWidth="1"/>
    <col min="34" max="34" width="4.5" customWidth="1"/>
    <col min="35" max="35" width="4.625" customWidth="1"/>
    <col min="36" max="36" width="5.75" customWidth="1"/>
    <col min="39" max="39" width="6.875" customWidth="1"/>
    <col min="40" max="40" width="48.375" customWidth="1"/>
    <col min="41" max="41" width="38.875" customWidth="1"/>
  </cols>
  <sheetData>
    <row r="1" spans="1:42" x14ac:dyDescent="0.4">
      <c r="A1" s="4" t="s">
        <v>213</v>
      </c>
      <c r="B1" s="4"/>
      <c r="C1" s="4"/>
      <c r="D1" s="23" t="s">
        <v>209</v>
      </c>
      <c r="E1" s="25"/>
      <c r="F1" s="25"/>
      <c r="G1" s="24"/>
      <c r="H1" s="23" t="s">
        <v>210</v>
      </c>
      <c r="I1" s="25"/>
      <c r="J1" s="25"/>
      <c r="K1" s="24"/>
      <c r="L1" s="23" t="s">
        <v>211</v>
      </c>
      <c r="M1" s="25"/>
      <c r="N1" s="25"/>
      <c r="O1" s="24"/>
      <c r="P1" s="4"/>
      <c r="Q1" s="4"/>
      <c r="R1" s="4"/>
      <c r="S1" s="4"/>
      <c r="T1" s="29" t="s">
        <v>117</v>
      </c>
      <c r="U1" s="30"/>
      <c r="V1" s="30"/>
      <c r="W1" s="31"/>
      <c r="X1" s="32" t="s">
        <v>216</v>
      </c>
      <c r="Y1" s="33"/>
      <c r="Z1" s="33"/>
      <c r="AA1" s="33"/>
      <c r="AB1" s="33"/>
      <c r="AC1" s="33"/>
      <c r="AD1" s="34"/>
      <c r="AE1" s="35" t="s">
        <v>217</v>
      </c>
      <c r="AF1" s="36"/>
      <c r="AG1" s="36"/>
      <c r="AH1" s="36"/>
      <c r="AI1" s="36"/>
      <c r="AJ1" s="37"/>
      <c r="AK1" s="23" t="s">
        <v>129</v>
      </c>
      <c r="AL1" s="24"/>
      <c r="AM1" s="23" t="s">
        <v>139</v>
      </c>
      <c r="AN1" s="24"/>
      <c r="AO1" s="4"/>
      <c r="AP1" s="2"/>
    </row>
    <row r="2" spans="1:42" x14ac:dyDescent="0.4">
      <c r="A2" s="4" t="s">
        <v>107</v>
      </c>
      <c r="B2" s="4" t="s">
        <v>106</v>
      </c>
      <c r="C2" s="4" t="s">
        <v>105</v>
      </c>
      <c r="D2" s="12" t="s">
        <v>208</v>
      </c>
      <c r="E2" s="4" t="s">
        <v>87</v>
      </c>
      <c r="F2" s="4" t="s">
        <v>88</v>
      </c>
      <c r="G2" s="4" t="s">
        <v>207</v>
      </c>
      <c r="H2" s="15" t="s">
        <v>208</v>
      </c>
      <c r="I2" s="15" t="s">
        <v>87</v>
      </c>
      <c r="J2" s="15" t="s">
        <v>88</v>
      </c>
      <c r="K2" s="4" t="s">
        <v>207</v>
      </c>
      <c r="L2" s="15" t="s">
        <v>208</v>
      </c>
      <c r="M2" s="15" t="s">
        <v>87</v>
      </c>
      <c r="N2" s="15" t="s">
        <v>88</v>
      </c>
      <c r="O2" s="4" t="s">
        <v>207</v>
      </c>
      <c r="P2" s="4" t="s">
        <v>71</v>
      </c>
      <c r="Q2" s="4" t="s">
        <v>108</v>
      </c>
      <c r="R2" s="4" t="s">
        <v>109</v>
      </c>
      <c r="S2" s="4" t="s">
        <v>219</v>
      </c>
      <c r="T2" s="5" t="s">
        <v>118</v>
      </c>
      <c r="U2" s="5" t="s">
        <v>119</v>
      </c>
      <c r="V2" s="5" t="s">
        <v>120</v>
      </c>
      <c r="W2" s="3"/>
      <c r="X2" s="5" t="s">
        <v>121</v>
      </c>
      <c r="Y2" s="4" t="s">
        <v>124</v>
      </c>
      <c r="Z2" s="4" t="s">
        <v>74</v>
      </c>
      <c r="AA2" s="4" t="s">
        <v>78</v>
      </c>
      <c r="AB2" s="4" t="s">
        <v>122</v>
      </c>
      <c r="AC2" s="4" t="s">
        <v>123</v>
      </c>
      <c r="AD2" s="6" t="s">
        <v>126</v>
      </c>
      <c r="AE2" s="5" t="s">
        <v>121</v>
      </c>
      <c r="AF2" s="4" t="s">
        <v>124</v>
      </c>
      <c r="AG2" s="4" t="s">
        <v>75</v>
      </c>
      <c r="AH2" s="4" t="s">
        <v>79</v>
      </c>
      <c r="AI2" s="4" t="s">
        <v>128</v>
      </c>
      <c r="AJ2" s="4" t="s">
        <v>127</v>
      </c>
      <c r="AK2" s="4" t="s">
        <v>60</v>
      </c>
      <c r="AL2" s="4" t="s">
        <v>61</v>
      </c>
      <c r="AM2" s="4" t="s">
        <v>100</v>
      </c>
      <c r="AN2" s="4" t="s">
        <v>138</v>
      </c>
      <c r="AO2" s="4" t="s">
        <v>99</v>
      </c>
      <c r="AP2" s="2"/>
    </row>
    <row r="3" spans="1:42" x14ac:dyDescent="0.4">
      <c r="A3" s="4"/>
      <c r="B3" s="4"/>
      <c r="C3" s="4"/>
      <c r="D3" s="12"/>
      <c r="E3" s="4"/>
      <c r="F3" s="4"/>
      <c r="G3" s="4"/>
      <c r="H3" s="15"/>
      <c r="I3" s="15"/>
      <c r="J3" s="15"/>
      <c r="K3" s="4"/>
      <c r="L3" s="15"/>
      <c r="M3" s="15"/>
      <c r="N3" s="15"/>
      <c r="O3" s="4"/>
      <c r="P3" s="4"/>
      <c r="Q3" s="4"/>
      <c r="R3" s="4"/>
      <c r="S3" s="4"/>
      <c r="T3" s="5"/>
      <c r="U3" s="5"/>
      <c r="V3" s="5"/>
      <c r="W3" s="3"/>
      <c r="X3" s="26" t="s">
        <v>205</v>
      </c>
      <c r="Y3" s="27"/>
      <c r="Z3" s="27"/>
      <c r="AA3" s="28"/>
      <c r="AB3" s="4" t="s">
        <v>203</v>
      </c>
      <c r="AC3" s="4" t="s">
        <v>204</v>
      </c>
      <c r="AD3" s="6"/>
      <c r="AE3" s="26" t="s">
        <v>206</v>
      </c>
      <c r="AF3" s="27"/>
      <c r="AG3" s="27"/>
      <c r="AH3" s="27"/>
      <c r="AI3" s="28"/>
      <c r="AJ3" s="4"/>
      <c r="AK3" s="4"/>
      <c r="AL3" s="4"/>
      <c r="AM3" s="4"/>
      <c r="AN3" s="4"/>
      <c r="AO3" s="4"/>
      <c r="AP3" s="2"/>
    </row>
    <row r="4" spans="1:42" x14ac:dyDescent="0.4">
      <c r="A4" s="4" t="s">
        <v>1</v>
      </c>
      <c r="B4" s="4" t="s">
        <v>170</v>
      </c>
      <c r="C4" s="4">
        <v>1966</v>
      </c>
      <c r="D4" s="12"/>
      <c r="E4" s="7">
        <v>1217</v>
      </c>
      <c r="F4" s="7">
        <v>183</v>
      </c>
      <c r="G4" s="8">
        <f t="shared" ref="G4:G62" si="0">F4/E4*100</f>
        <v>15.036976170912078</v>
      </c>
      <c r="H4" s="7"/>
      <c r="I4" s="7"/>
      <c r="J4" s="7"/>
      <c r="K4" s="7"/>
      <c r="L4" s="7"/>
      <c r="M4" s="7"/>
      <c r="N4" s="7"/>
      <c r="O4" s="7"/>
      <c r="P4" s="4">
        <v>2000</v>
      </c>
      <c r="Q4" s="9">
        <v>44612</v>
      </c>
      <c r="R4" s="4" t="s">
        <v>89</v>
      </c>
      <c r="S4" s="4" t="s">
        <v>116</v>
      </c>
      <c r="T4" s="5"/>
      <c r="U4" s="5"/>
      <c r="V4" s="5"/>
      <c r="W4" s="5"/>
      <c r="X4" s="5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>
        <v>5</v>
      </c>
      <c r="AN4" s="4" t="s">
        <v>102</v>
      </c>
      <c r="AO4" s="4" t="s">
        <v>202</v>
      </c>
      <c r="AP4" s="2"/>
    </row>
    <row r="5" spans="1:42" x14ac:dyDescent="0.4">
      <c r="A5" s="4" t="s">
        <v>2</v>
      </c>
      <c r="B5" s="4" t="s">
        <v>171</v>
      </c>
      <c r="C5" s="4">
        <f>C4+1</f>
        <v>1967</v>
      </c>
      <c r="D5" s="12"/>
      <c r="E5" s="7">
        <v>1432</v>
      </c>
      <c r="F5" s="7">
        <v>310</v>
      </c>
      <c r="G5" s="8">
        <f t="shared" si="0"/>
        <v>21.648044692737432</v>
      </c>
      <c r="H5" s="7"/>
      <c r="I5" s="7"/>
      <c r="J5" s="7"/>
      <c r="K5" s="7"/>
      <c r="L5" s="7"/>
      <c r="M5" s="7"/>
      <c r="N5" s="7"/>
      <c r="O5" s="7"/>
      <c r="P5" s="4">
        <v>2000</v>
      </c>
      <c r="Q5" s="9">
        <v>44604</v>
      </c>
      <c r="R5" s="4" t="s">
        <v>82</v>
      </c>
      <c r="S5" s="4" t="s">
        <v>116</v>
      </c>
      <c r="T5" s="5"/>
      <c r="U5" s="5"/>
      <c r="V5" s="5"/>
      <c r="W5" s="5"/>
      <c r="X5" s="5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>
        <v>7</v>
      </c>
      <c r="AN5" s="4" t="s">
        <v>110</v>
      </c>
      <c r="AO5" s="4"/>
      <c r="AP5" s="2"/>
    </row>
    <row r="6" spans="1:42" x14ac:dyDescent="0.4">
      <c r="A6" s="4" t="s">
        <v>3</v>
      </c>
      <c r="B6" s="4" t="s">
        <v>172</v>
      </c>
      <c r="C6" s="4">
        <f t="shared" ref="C6:C63" si="1">C5+1</f>
        <v>1968</v>
      </c>
      <c r="D6" s="12"/>
      <c r="E6" s="7">
        <v>1211</v>
      </c>
      <c r="F6" s="7">
        <v>228</v>
      </c>
      <c r="G6" s="8">
        <f t="shared" si="0"/>
        <v>18.827415359207265</v>
      </c>
      <c r="H6" s="7"/>
      <c r="I6" s="7"/>
      <c r="J6" s="7"/>
      <c r="K6" s="7"/>
      <c r="L6" s="7"/>
      <c r="M6" s="7"/>
      <c r="N6" s="7"/>
      <c r="O6" s="7"/>
      <c r="P6" s="4">
        <v>2000</v>
      </c>
      <c r="Q6" s="9">
        <v>44610</v>
      </c>
      <c r="R6" s="4" t="s">
        <v>83</v>
      </c>
      <c r="S6" s="4" t="s">
        <v>116</v>
      </c>
      <c r="T6" s="5"/>
      <c r="U6" s="5"/>
      <c r="V6" s="5"/>
      <c r="W6" s="5"/>
      <c r="X6" s="5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>
        <v>8</v>
      </c>
      <c r="AN6" s="4" t="s">
        <v>111</v>
      </c>
      <c r="AO6" s="4"/>
      <c r="AP6" s="2"/>
    </row>
    <row r="7" spans="1:42" x14ac:dyDescent="0.4">
      <c r="A7" s="4" t="s">
        <v>4</v>
      </c>
      <c r="B7" s="4" t="s">
        <v>173</v>
      </c>
      <c r="C7" s="4">
        <f t="shared" si="1"/>
        <v>1969</v>
      </c>
      <c r="D7" s="12"/>
      <c r="E7" s="7">
        <v>1167</v>
      </c>
      <c r="F7" s="7">
        <v>167</v>
      </c>
      <c r="G7" s="8">
        <f t="shared" si="0"/>
        <v>14.310197086546699</v>
      </c>
      <c r="H7" s="7"/>
      <c r="I7" s="7"/>
      <c r="J7" s="7"/>
      <c r="K7" s="7"/>
      <c r="L7" s="7"/>
      <c r="M7" s="7"/>
      <c r="N7" s="7"/>
      <c r="O7" s="7"/>
      <c r="P7" s="4">
        <v>2000</v>
      </c>
      <c r="Q7" s="9">
        <v>44608</v>
      </c>
      <c r="R7" s="4" t="s">
        <v>90</v>
      </c>
      <c r="S7" s="4" t="s">
        <v>116</v>
      </c>
      <c r="T7" s="5"/>
      <c r="U7" s="5"/>
      <c r="V7" s="5"/>
      <c r="W7" s="5"/>
      <c r="X7" s="5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>
        <v>8</v>
      </c>
      <c r="AN7" s="4" t="s">
        <v>111</v>
      </c>
      <c r="AO7" s="4"/>
      <c r="AP7" s="2"/>
    </row>
    <row r="8" spans="1:42" x14ac:dyDescent="0.4">
      <c r="A8" s="4" t="s">
        <v>5</v>
      </c>
      <c r="B8" s="4" t="s">
        <v>174</v>
      </c>
      <c r="C8" s="4">
        <f t="shared" si="1"/>
        <v>1970</v>
      </c>
      <c r="D8" s="12"/>
      <c r="E8" s="7">
        <v>1260</v>
      </c>
      <c r="F8" s="7">
        <v>224</v>
      </c>
      <c r="G8" s="8">
        <f t="shared" si="0"/>
        <v>17.777777777777779</v>
      </c>
      <c r="H8" s="7"/>
      <c r="I8" s="7"/>
      <c r="J8" s="7"/>
      <c r="K8" s="7"/>
      <c r="L8" s="7"/>
      <c r="M8" s="7"/>
      <c r="N8" s="7"/>
      <c r="O8" s="7"/>
      <c r="P8" s="4">
        <v>2000</v>
      </c>
      <c r="Q8" s="9">
        <v>44593</v>
      </c>
      <c r="R8" s="4" t="s">
        <v>91</v>
      </c>
      <c r="S8" s="9">
        <v>44709</v>
      </c>
      <c r="T8" s="5"/>
      <c r="U8" s="5"/>
      <c r="V8" s="5"/>
      <c r="W8" s="5"/>
      <c r="X8" s="5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>
        <v>8</v>
      </c>
      <c r="AN8" s="4" t="s">
        <v>111</v>
      </c>
      <c r="AO8" s="4" t="s">
        <v>200</v>
      </c>
      <c r="AP8" s="2"/>
    </row>
    <row r="9" spans="1:42" x14ac:dyDescent="0.4">
      <c r="A9" s="4" t="s">
        <v>6</v>
      </c>
      <c r="B9" s="4" t="s">
        <v>175</v>
      </c>
      <c r="C9" s="4">
        <f t="shared" si="1"/>
        <v>1971</v>
      </c>
      <c r="D9" s="12"/>
      <c r="E9" s="7">
        <v>1400</v>
      </c>
      <c r="F9" s="7">
        <v>136</v>
      </c>
      <c r="G9" s="8">
        <f t="shared" si="0"/>
        <v>9.7142857142857135</v>
      </c>
      <c r="H9" s="7"/>
      <c r="I9" s="7"/>
      <c r="J9" s="7"/>
      <c r="K9" s="7"/>
      <c r="L9" s="7"/>
      <c r="M9" s="7"/>
      <c r="N9" s="7"/>
      <c r="O9" s="7"/>
      <c r="P9" s="4">
        <v>2000</v>
      </c>
      <c r="Q9" s="9">
        <v>44606</v>
      </c>
      <c r="R9" s="4" t="s">
        <v>92</v>
      </c>
      <c r="S9" s="9">
        <v>44701</v>
      </c>
      <c r="T9" s="5"/>
      <c r="U9" s="5"/>
      <c r="V9" s="5"/>
      <c r="W9" s="5"/>
      <c r="X9" s="5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>
        <v>8</v>
      </c>
      <c r="AN9" s="4" t="s">
        <v>111</v>
      </c>
      <c r="AO9" s="4"/>
      <c r="AP9" s="2"/>
    </row>
    <row r="10" spans="1:42" x14ac:dyDescent="0.4">
      <c r="A10" s="4" t="s">
        <v>7</v>
      </c>
      <c r="B10" s="4" t="s">
        <v>176</v>
      </c>
      <c r="C10" s="4">
        <f t="shared" si="1"/>
        <v>1972</v>
      </c>
      <c r="D10" s="12"/>
      <c r="E10" s="7">
        <v>1000</v>
      </c>
      <c r="F10" s="7">
        <v>128</v>
      </c>
      <c r="G10" s="8">
        <f t="shared" si="0"/>
        <v>12.8</v>
      </c>
      <c r="H10" s="7"/>
      <c r="I10" s="7"/>
      <c r="J10" s="7"/>
      <c r="K10" s="7"/>
      <c r="L10" s="7"/>
      <c r="M10" s="7"/>
      <c r="N10" s="7"/>
      <c r="O10" s="7"/>
      <c r="P10" s="4">
        <v>2000</v>
      </c>
      <c r="Q10" s="9">
        <v>44605</v>
      </c>
      <c r="R10" s="4" t="s">
        <v>84</v>
      </c>
      <c r="S10" s="9" t="s">
        <v>85</v>
      </c>
      <c r="T10" s="5"/>
      <c r="U10" s="5"/>
      <c r="V10" s="5"/>
      <c r="W10" s="5"/>
      <c r="X10" s="5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>
        <v>8</v>
      </c>
      <c r="AN10" s="4" t="s">
        <v>111</v>
      </c>
      <c r="AO10" s="4"/>
      <c r="AP10" s="2"/>
    </row>
    <row r="11" spans="1:42" x14ac:dyDescent="0.4">
      <c r="A11" s="4" t="s">
        <v>8</v>
      </c>
      <c r="B11" s="4" t="s">
        <v>177</v>
      </c>
      <c r="C11" s="4">
        <f t="shared" si="1"/>
        <v>1973</v>
      </c>
      <c r="D11" s="12"/>
      <c r="E11" s="7">
        <v>1034</v>
      </c>
      <c r="F11" s="7">
        <v>138</v>
      </c>
      <c r="G11" s="8">
        <f t="shared" si="0"/>
        <v>13.346228239845262</v>
      </c>
      <c r="H11" s="7"/>
      <c r="I11" s="7"/>
      <c r="J11" s="7"/>
      <c r="K11" s="7"/>
      <c r="L11" s="7"/>
      <c r="M11" s="7"/>
      <c r="N11" s="7"/>
      <c r="O11" s="7"/>
      <c r="P11" s="4">
        <v>2000</v>
      </c>
      <c r="Q11" s="9">
        <v>44603</v>
      </c>
      <c r="R11" s="4" t="s">
        <v>193</v>
      </c>
      <c r="S11" s="4" t="s">
        <v>70</v>
      </c>
      <c r="T11" s="5"/>
      <c r="U11" s="5"/>
      <c r="V11" s="5"/>
      <c r="W11" s="5"/>
      <c r="X11" s="5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>
        <v>8</v>
      </c>
      <c r="AN11" s="4" t="s">
        <v>111</v>
      </c>
      <c r="AO11" s="4"/>
      <c r="AP11" s="2"/>
    </row>
    <row r="12" spans="1:42" x14ac:dyDescent="0.4">
      <c r="A12" s="4" t="s">
        <v>9</v>
      </c>
      <c r="B12" s="4" t="s">
        <v>178</v>
      </c>
      <c r="C12" s="4">
        <f t="shared" si="1"/>
        <v>1974</v>
      </c>
      <c r="D12" s="12"/>
      <c r="E12" s="7">
        <v>1014</v>
      </c>
      <c r="F12" s="7">
        <v>212</v>
      </c>
      <c r="G12" s="8">
        <f t="shared" si="0"/>
        <v>20.907297830374755</v>
      </c>
      <c r="H12" s="7"/>
      <c r="I12" s="7"/>
      <c r="J12" s="7"/>
      <c r="K12" s="7"/>
      <c r="L12" s="7"/>
      <c r="M12" s="7"/>
      <c r="N12" s="7"/>
      <c r="O12" s="7"/>
      <c r="P12" s="4">
        <v>2000</v>
      </c>
      <c r="Q12" s="9">
        <v>44602</v>
      </c>
      <c r="R12" s="4" t="s">
        <v>93</v>
      </c>
      <c r="S12" s="4" t="s">
        <v>94</v>
      </c>
      <c r="T12" s="5"/>
      <c r="U12" s="5"/>
      <c r="V12" s="5"/>
      <c r="W12" s="5"/>
      <c r="X12" s="5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>
        <v>8</v>
      </c>
      <c r="AN12" s="4" t="s">
        <v>111</v>
      </c>
      <c r="AO12" s="4" t="s">
        <v>201</v>
      </c>
      <c r="AP12" s="2"/>
    </row>
    <row r="13" spans="1:42" x14ac:dyDescent="0.4">
      <c r="A13" s="4" t="s">
        <v>10</v>
      </c>
      <c r="B13" s="4" t="s">
        <v>179</v>
      </c>
      <c r="C13" s="4">
        <f t="shared" si="1"/>
        <v>1975</v>
      </c>
      <c r="D13" s="12"/>
      <c r="E13" s="7">
        <v>158</v>
      </c>
      <c r="F13" s="7">
        <v>125</v>
      </c>
      <c r="G13" s="8">
        <f t="shared" si="0"/>
        <v>79.113924050632917</v>
      </c>
      <c r="H13" s="7"/>
      <c r="I13" s="7"/>
      <c r="J13" s="7"/>
      <c r="K13" s="7"/>
      <c r="L13" s="7"/>
      <c r="M13" s="7"/>
      <c r="N13" s="7"/>
      <c r="O13" s="7"/>
      <c r="P13" s="4">
        <v>2000</v>
      </c>
      <c r="Q13" s="9">
        <v>44641</v>
      </c>
      <c r="R13" s="4" t="s">
        <v>95</v>
      </c>
      <c r="S13" s="9">
        <v>44705</v>
      </c>
      <c r="T13" s="5">
        <v>200</v>
      </c>
      <c r="U13" s="5">
        <v>70</v>
      </c>
      <c r="V13" s="5">
        <v>130</v>
      </c>
      <c r="W13" s="5"/>
      <c r="X13" s="5">
        <f>AD13-Y13-Z13-AA13-AB13-AC13</f>
        <v>49</v>
      </c>
      <c r="Y13" s="4">
        <v>6</v>
      </c>
      <c r="Z13" s="4">
        <v>7</v>
      </c>
      <c r="AA13" s="4">
        <v>8</v>
      </c>
      <c r="AB13" s="4"/>
      <c r="AC13" s="4"/>
      <c r="AD13" s="4">
        <v>70</v>
      </c>
      <c r="AE13" s="4">
        <f>AJ13-AF13-AG13-AH13-AI13</f>
        <v>107</v>
      </c>
      <c r="AF13" s="4">
        <v>8</v>
      </c>
      <c r="AG13" s="4">
        <v>6</v>
      </c>
      <c r="AH13" s="4">
        <v>9</v>
      </c>
      <c r="AI13" s="4"/>
      <c r="AJ13" s="4">
        <v>130</v>
      </c>
      <c r="AK13" s="4"/>
      <c r="AL13" s="4"/>
      <c r="AM13" s="4">
        <v>4</v>
      </c>
      <c r="AN13" s="4" t="s">
        <v>101</v>
      </c>
      <c r="AO13" s="4" t="s">
        <v>194</v>
      </c>
      <c r="AP13" s="2"/>
    </row>
    <row r="14" spans="1:42" x14ac:dyDescent="0.4">
      <c r="A14" s="4" t="s">
        <v>11</v>
      </c>
      <c r="B14" s="4" t="s">
        <v>180</v>
      </c>
      <c r="C14" s="4">
        <f t="shared" si="1"/>
        <v>1976</v>
      </c>
      <c r="D14" s="12"/>
      <c r="E14" s="7">
        <v>168</v>
      </c>
      <c r="F14" s="7">
        <v>98</v>
      </c>
      <c r="G14" s="8">
        <f t="shared" si="0"/>
        <v>58.333333333333336</v>
      </c>
      <c r="H14" s="7"/>
      <c r="I14" s="7"/>
      <c r="J14" s="7"/>
      <c r="K14" s="7"/>
      <c r="L14" s="7"/>
      <c r="M14" s="7"/>
      <c r="N14" s="7"/>
      <c r="O14" s="7"/>
      <c r="P14" s="4">
        <v>4000</v>
      </c>
      <c r="Q14" s="9">
        <v>44639</v>
      </c>
      <c r="R14" s="4" t="s">
        <v>86</v>
      </c>
      <c r="S14" s="9">
        <v>44693</v>
      </c>
      <c r="T14" s="5">
        <v>200</v>
      </c>
      <c r="U14" s="5">
        <v>70</v>
      </c>
      <c r="V14" s="5">
        <v>130</v>
      </c>
      <c r="W14" s="5"/>
      <c r="X14" s="5">
        <f t="shared" ref="X14:X60" si="2">AD14-Y14-Z14-AA14-AB14-AC14</f>
        <v>43</v>
      </c>
      <c r="Y14" s="4">
        <v>6</v>
      </c>
      <c r="Z14" s="4">
        <v>7</v>
      </c>
      <c r="AA14" s="4">
        <v>14</v>
      </c>
      <c r="AB14" s="4"/>
      <c r="AC14" s="4"/>
      <c r="AD14" s="4">
        <v>70</v>
      </c>
      <c r="AE14" s="4">
        <f t="shared" ref="AE14:AE60" si="3">AJ14-AF14-AG14-AH14-AI14</f>
        <v>97</v>
      </c>
      <c r="AF14" s="4">
        <v>6</v>
      </c>
      <c r="AG14" s="4">
        <v>16</v>
      </c>
      <c r="AH14" s="4">
        <v>11</v>
      </c>
      <c r="AI14" s="4"/>
      <c r="AJ14" s="4">
        <v>130</v>
      </c>
      <c r="AK14" s="4"/>
      <c r="AL14" s="4"/>
      <c r="AM14" s="4">
        <v>4</v>
      </c>
      <c r="AN14" s="4" t="s">
        <v>101</v>
      </c>
      <c r="AO14" s="4"/>
      <c r="AP14" s="2"/>
    </row>
    <row r="15" spans="1:42" x14ac:dyDescent="0.4">
      <c r="A15" s="4" t="s">
        <v>12</v>
      </c>
      <c r="B15" s="4" t="s">
        <v>181</v>
      </c>
      <c r="C15" s="4">
        <f t="shared" si="1"/>
        <v>1977</v>
      </c>
      <c r="D15" s="12"/>
      <c r="E15" s="7">
        <v>264</v>
      </c>
      <c r="F15" s="7">
        <v>184</v>
      </c>
      <c r="G15" s="8">
        <f t="shared" si="0"/>
        <v>69.696969696969703</v>
      </c>
      <c r="H15" s="7"/>
      <c r="I15" s="7"/>
      <c r="J15" s="7"/>
      <c r="K15" s="7"/>
      <c r="L15" s="7"/>
      <c r="M15" s="7"/>
      <c r="N15" s="7"/>
      <c r="O15" s="7"/>
      <c r="P15" s="4">
        <v>4000</v>
      </c>
      <c r="Q15" s="9">
        <v>44638</v>
      </c>
      <c r="R15" s="4" t="s">
        <v>96</v>
      </c>
      <c r="S15" s="9">
        <v>44693</v>
      </c>
      <c r="T15" s="5">
        <v>200</v>
      </c>
      <c r="U15" s="5">
        <v>70</v>
      </c>
      <c r="V15" s="5">
        <v>130</v>
      </c>
      <c r="W15" s="5"/>
      <c r="X15" s="5">
        <f t="shared" si="2"/>
        <v>49</v>
      </c>
      <c r="Y15" s="4">
        <v>5</v>
      </c>
      <c r="Z15" s="4">
        <v>10</v>
      </c>
      <c r="AA15" s="4">
        <v>6</v>
      </c>
      <c r="AB15" s="4"/>
      <c r="AC15" s="4"/>
      <c r="AD15" s="4">
        <v>70</v>
      </c>
      <c r="AE15" s="4">
        <f t="shared" si="3"/>
        <v>93</v>
      </c>
      <c r="AF15" s="4">
        <v>5</v>
      </c>
      <c r="AG15" s="4">
        <v>11</v>
      </c>
      <c r="AH15" s="4">
        <v>21</v>
      </c>
      <c r="AI15" s="4"/>
      <c r="AJ15" s="4">
        <v>130</v>
      </c>
      <c r="AK15" s="4"/>
      <c r="AL15" s="4"/>
      <c r="AM15" s="4">
        <v>4</v>
      </c>
      <c r="AN15" s="4" t="s">
        <v>101</v>
      </c>
      <c r="AO15" s="4"/>
      <c r="AP15" s="2"/>
    </row>
    <row r="16" spans="1:42" x14ac:dyDescent="0.4">
      <c r="A16" s="4" t="s">
        <v>13</v>
      </c>
      <c r="B16" s="4" t="s">
        <v>182</v>
      </c>
      <c r="C16" s="4">
        <f t="shared" si="1"/>
        <v>1978</v>
      </c>
      <c r="D16" s="12"/>
      <c r="E16" s="7">
        <v>253</v>
      </c>
      <c r="F16" s="7">
        <v>168</v>
      </c>
      <c r="G16" s="8">
        <f t="shared" si="0"/>
        <v>66.403162055335969</v>
      </c>
      <c r="H16" s="7"/>
      <c r="I16" s="7"/>
      <c r="J16" s="7"/>
      <c r="K16" s="7"/>
      <c r="L16" s="7"/>
      <c r="M16" s="7"/>
      <c r="N16" s="7"/>
      <c r="O16" s="7"/>
      <c r="P16" s="4">
        <v>4000</v>
      </c>
      <c r="Q16" s="9">
        <v>44638</v>
      </c>
      <c r="R16" s="4" t="s">
        <v>97</v>
      </c>
      <c r="S16" s="9">
        <v>44694</v>
      </c>
      <c r="T16" s="5">
        <v>200</v>
      </c>
      <c r="U16" s="5">
        <v>70</v>
      </c>
      <c r="V16" s="5">
        <v>130</v>
      </c>
      <c r="W16" s="5"/>
      <c r="X16" s="5">
        <f t="shared" si="2"/>
        <v>40</v>
      </c>
      <c r="Y16" s="4">
        <v>2</v>
      </c>
      <c r="Z16" s="4">
        <v>20</v>
      </c>
      <c r="AA16" s="4">
        <v>8</v>
      </c>
      <c r="AB16" s="4"/>
      <c r="AC16" s="4"/>
      <c r="AD16" s="4">
        <v>70</v>
      </c>
      <c r="AE16" s="4">
        <f t="shared" si="3"/>
        <v>78</v>
      </c>
      <c r="AF16" s="4">
        <v>9</v>
      </c>
      <c r="AG16" s="4">
        <v>26</v>
      </c>
      <c r="AH16" s="4">
        <v>17</v>
      </c>
      <c r="AI16" s="4"/>
      <c r="AJ16" s="4">
        <v>130</v>
      </c>
      <c r="AK16" s="4"/>
      <c r="AL16" s="4"/>
      <c r="AM16" s="4">
        <v>4</v>
      </c>
      <c r="AN16" s="4" t="s">
        <v>101</v>
      </c>
      <c r="AO16" s="4"/>
      <c r="AP16" s="2"/>
    </row>
    <row r="17" spans="1:42" x14ac:dyDescent="0.4">
      <c r="A17" s="4" t="s">
        <v>14</v>
      </c>
      <c r="B17" s="4" t="s">
        <v>183</v>
      </c>
      <c r="C17" s="4">
        <f t="shared" si="1"/>
        <v>1979</v>
      </c>
      <c r="D17" s="12"/>
      <c r="E17" s="7">
        <v>288</v>
      </c>
      <c r="F17" s="7">
        <v>216</v>
      </c>
      <c r="G17" s="8">
        <f t="shared" si="0"/>
        <v>75</v>
      </c>
      <c r="H17" s="7"/>
      <c r="I17" s="7"/>
      <c r="J17" s="7"/>
      <c r="K17" s="7"/>
      <c r="L17" s="7"/>
      <c r="M17" s="7"/>
      <c r="N17" s="7"/>
      <c r="O17" s="7"/>
      <c r="P17" s="4">
        <v>5000</v>
      </c>
      <c r="Q17" s="9">
        <v>44637</v>
      </c>
      <c r="R17" s="4" t="s">
        <v>98</v>
      </c>
      <c r="S17" s="9">
        <v>44693</v>
      </c>
      <c r="T17" s="5">
        <v>200</v>
      </c>
      <c r="U17" s="5">
        <v>70</v>
      </c>
      <c r="V17" s="5">
        <v>130</v>
      </c>
      <c r="W17" s="5"/>
      <c r="X17" s="5">
        <f t="shared" si="2"/>
        <v>33</v>
      </c>
      <c r="Y17" s="4">
        <v>4</v>
      </c>
      <c r="Z17" s="4">
        <v>20</v>
      </c>
      <c r="AA17" s="4">
        <v>13</v>
      </c>
      <c r="AB17" s="4"/>
      <c r="AC17" s="4"/>
      <c r="AD17" s="4">
        <v>70</v>
      </c>
      <c r="AE17" s="4">
        <f t="shared" si="3"/>
        <v>90</v>
      </c>
      <c r="AF17" s="4">
        <v>2</v>
      </c>
      <c r="AG17" s="4">
        <v>23</v>
      </c>
      <c r="AH17" s="4">
        <v>15</v>
      </c>
      <c r="AI17" s="4"/>
      <c r="AJ17" s="4">
        <v>130</v>
      </c>
      <c r="AK17" s="4"/>
      <c r="AL17" s="4"/>
      <c r="AM17" s="4">
        <v>5</v>
      </c>
      <c r="AN17" s="4" t="s">
        <v>112</v>
      </c>
      <c r="AO17" s="4" t="s">
        <v>80</v>
      </c>
      <c r="AP17" s="2"/>
    </row>
    <row r="18" spans="1:42" x14ac:dyDescent="0.4">
      <c r="A18" s="4" t="s">
        <v>15</v>
      </c>
      <c r="B18" s="4" t="s">
        <v>184</v>
      </c>
      <c r="C18" s="4">
        <f t="shared" si="1"/>
        <v>1980</v>
      </c>
      <c r="D18" s="12"/>
      <c r="E18" s="7">
        <v>329</v>
      </c>
      <c r="F18" s="7">
        <v>256</v>
      </c>
      <c r="G18" s="8">
        <f t="shared" si="0"/>
        <v>77.81155015197568</v>
      </c>
      <c r="H18" s="7"/>
      <c r="I18" s="7"/>
      <c r="J18" s="7"/>
      <c r="K18" s="7"/>
      <c r="L18" s="7"/>
      <c r="M18" s="7"/>
      <c r="N18" s="7"/>
      <c r="O18" s="7"/>
      <c r="P18" s="4">
        <v>5000</v>
      </c>
      <c r="Q18" s="9">
        <v>44637</v>
      </c>
      <c r="R18" s="18"/>
      <c r="S18" s="9">
        <v>44688</v>
      </c>
      <c r="T18" s="5">
        <v>200</v>
      </c>
      <c r="U18" s="5">
        <v>90</v>
      </c>
      <c r="V18" s="5">
        <v>110</v>
      </c>
      <c r="W18" s="5"/>
      <c r="X18" s="5">
        <f t="shared" si="2"/>
        <v>37</v>
      </c>
      <c r="Y18" s="4">
        <v>1</v>
      </c>
      <c r="Z18" s="4">
        <v>34</v>
      </c>
      <c r="AA18" s="4">
        <v>18</v>
      </c>
      <c r="AB18" s="4"/>
      <c r="AC18" s="4"/>
      <c r="AD18" s="4">
        <v>90</v>
      </c>
      <c r="AE18" s="4">
        <f t="shared" si="3"/>
        <v>58</v>
      </c>
      <c r="AF18" s="4">
        <v>12</v>
      </c>
      <c r="AG18" s="4">
        <v>28</v>
      </c>
      <c r="AH18" s="4">
        <v>12</v>
      </c>
      <c r="AI18" s="4"/>
      <c r="AJ18" s="4">
        <v>110</v>
      </c>
      <c r="AK18" s="4"/>
      <c r="AL18" s="4"/>
      <c r="AM18" s="4">
        <v>5</v>
      </c>
      <c r="AN18" s="4" t="s">
        <v>112</v>
      </c>
      <c r="AO18" s="4" t="s">
        <v>81</v>
      </c>
      <c r="AP18" s="2"/>
    </row>
    <row r="19" spans="1:42" x14ac:dyDescent="0.4">
      <c r="A19" s="4" t="s">
        <v>16</v>
      </c>
      <c r="B19" s="4" t="s">
        <v>185</v>
      </c>
      <c r="C19" s="4">
        <f t="shared" si="1"/>
        <v>1981</v>
      </c>
      <c r="D19" s="12"/>
      <c r="E19" s="7">
        <v>351</v>
      </c>
      <c r="F19" s="7">
        <v>267</v>
      </c>
      <c r="G19" s="8">
        <f t="shared" si="0"/>
        <v>76.068376068376068</v>
      </c>
      <c r="H19" s="7"/>
      <c r="I19" s="7"/>
      <c r="J19" s="7"/>
      <c r="K19" s="7"/>
      <c r="L19" s="7"/>
      <c r="M19" s="7"/>
      <c r="N19" s="7"/>
      <c r="O19" s="7"/>
      <c r="P19" s="4">
        <v>5000</v>
      </c>
      <c r="Q19" s="9">
        <v>44638</v>
      </c>
      <c r="R19" s="19"/>
      <c r="S19" s="9">
        <v>44688</v>
      </c>
      <c r="T19" s="5">
        <v>200</v>
      </c>
      <c r="U19" s="5">
        <v>100</v>
      </c>
      <c r="V19" s="5">
        <v>100</v>
      </c>
      <c r="W19" s="5"/>
      <c r="X19" s="5">
        <f t="shared" si="2"/>
        <v>44</v>
      </c>
      <c r="Y19" s="4">
        <v>3</v>
      </c>
      <c r="Z19" s="4">
        <v>31</v>
      </c>
      <c r="AA19" s="4">
        <v>22</v>
      </c>
      <c r="AB19" s="4"/>
      <c r="AC19" s="4"/>
      <c r="AD19" s="4">
        <v>100</v>
      </c>
      <c r="AE19" s="4">
        <f t="shared" si="3"/>
        <v>25</v>
      </c>
      <c r="AF19" s="4">
        <v>15</v>
      </c>
      <c r="AG19" s="4">
        <v>43</v>
      </c>
      <c r="AH19" s="4">
        <v>17</v>
      </c>
      <c r="AI19" s="4"/>
      <c r="AJ19" s="4">
        <v>100</v>
      </c>
      <c r="AK19" s="4"/>
      <c r="AL19" s="4"/>
      <c r="AM19" s="4">
        <v>5</v>
      </c>
      <c r="AN19" s="4" t="s">
        <v>112</v>
      </c>
      <c r="AO19" s="4" t="s">
        <v>125</v>
      </c>
      <c r="AP19" s="2"/>
    </row>
    <row r="20" spans="1:42" x14ac:dyDescent="0.4">
      <c r="A20" s="4" t="s">
        <v>17</v>
      </c>
      <c r="B20" s="4" t="s">
        <v>186</v>
      </c>
      <c r="C20" s="4">
        <f t="shared" si="1"/>
        <v>1982</v>
      </c>
      <c r="D20" s="12"/>
      <c r="E20" s="7">
        <v>470</v>
      </c>
      <c r="F20" s="7">
        <v>419</v>
      </c>
      <c r="G20" s="8">
        <f t="shared" si="0"/>
        <v>89.148936170212764</v>
      </c>
      <c r="H20" s="7"/>
      <c r="I20" s="7"/>
      <c r="J20" s="7"/>
      <c r="K20" s="7"/>
      <c r="L20" s="7"/>
      <c r="M20" s="7"/>
      <c r="N20" s="7"/>
      <c r="O20" s="7"/>
      <c r="P20" s="4">
        <v>5000</v>
      </c>
      <c r="Q20" s="9">
        <v>44639</v>
      </c>
      <c r="R20" s="18"/>
      <c r="S20" s="9">
        <v>44688</v>
      </c>
      <c r="T20" s="5">
        <v>200</v>
      </c>
      <c r="U20" s="5">
        <v>100</v>
      </c>
      <c r="V20" s="5">
        <v>100</v>
      </c>
      <c r="W20" s="5"/>
      <c r="X20" s="5">
        <f t="shared" si="2"/>
        <v>38</v>
      </c>
      <c r="Y20" s="4">
        <v>14</v>
      </c>
      <c r="Z20" s="4">
        <v>48</v>
      </c>
      <c r="AA20" s="4"/>
      <c r="AB20" s="4"/>
      <c r="AC20" s="4"/>
      <c r="AD20" s="4">
        <v>100</v>
      </c>
      <c r="AE20" s="4">
        <f t="shared" si="3"/>
        <v>52</v>
      </c>
      <c r="AF20" s="4">
        <v>12</v>
      </c>
      <c r="AG20" s="4">
        <v>36</v>
      </c>
      <c r="AH20" s="4"/>
      <c r="AI20" s="4"/>
      <c r="AJ20" s="4">
        <v>100</v>
      </c>
      <c r="AK20" s="4"/>
      <c r="AL20" s="4"/>
      <c r="AM20" s="4">
        <v>5</v>
      </c>
      <c r="AN20" s="4" t="s">
        <v>112</v>
      </c>
      <c r="AO20" s="4" t="s">
        <v>76</v>
      </c>
      <c r="AP20" s="2"/>
    </row>
    <row r="21" spans="1:42" x14ac:dyDescent="0.4">
      <c r="A21" s="4" t="s">
        <v>18</v>
      </c>
      <c r="B21" s="4" t="s">
        <v>187</v>
      </c>
      <c r="C21" s="4">
        <f t="shared" si="1"/>
        <v>1983</v>
      </c>
      <c r="D21" s="12"/>
      <c r="E21" s="7">
        <v>544</v>
      </c>
      <c r="F21" s="7">
        <v>449</v>
      </c>
      <c r="G21" s="8">
        <f t="shared" si="0"/>
        <v>82.536764705882348</v>
      </c>
      <c r="H21" s="7"/>
      <c r="I21" s="7"/>
      <c r="J21" s="7"/>
      <c r="K21" s="7"/>
      <c r="L21" s="7"/>
      <c r="M21" s="7"/>
      <c r="N21" s="7"/>
      <c r="O21" s="7"/>
      <c r="P21" s="4">
        <v>5000</v>
      </c>
      <c r="Q21" s="9">
        <v>44641</v>
      </c>
      <c r="R21" s="18"/>
      <c r="S21" s="9">
        <v>44688</v>
      </c>
      <c r="T21" s="5">
        <v>200</v>
      </c>
      <c r="U21" s="5">
        <v>100</v>
      </c>
      <c r="V21" s="5">
        <v>100</v>
      </c>
      <c r="W21" s="5"/>
      <c r="X21" s="5">
        <f t="shared" si="2"/>
        <v>37</v>
      </c>
      <c r="Y21" s="4">
        <v>8</v>
      </c>
      <c r="Z21" s="4">
        <v>55</v>
      </c>
      <c r="AA21" s="4"/>
      <c r="AB21" s="4"/>
      <c r="AC21" s="4"/>
      <c r="AD21" s="4">
        <v>100</v>
      </c>
      <c r="AE21" s="4">
        <f t="shared" si="3"/>
        <v>38</v>
      </c>
      <c r="AF21" s="4">
        <v>20</v>
      </c>
      <c r="AG21" s="4">
        <v>42</v>
      </c>
      <c r="AH21" s="4"/>
      <c r="AI21" s="4"/>
      <c r="AJ21" s="4">
        <v>100</v>
      </c>
      <c r="AK21" s="4"/>
      <c r="AL21" s="4"/>
      <c r="AM21" s="4">
        <v>6</v>
      </c>
      <c r="AN21" s="4" t="s">
        <v>113</v>
      </c>
      <c r="AO21" s="4"/>
      <c r="AP21" s="2"/>
    </row>
    <row r="22" spans="1:42" x14ac:dyDescent="0.4">
      <c r="A22" s="4" t="s">
        <v>19</v>
      </c>
      <c r="B22" s="4" t="s">
        <v>188</v>
      </c>
      <c r="C22" s="4">
        <f t="shared" si="1"/>
        <v>1984</v>
      </c>
      <c r="D22" s="12"/>
      <c r="E22" s="7">
        <v>658</v>
      </c>
      <c r="F22" s="7">
        <v>618</v>
      </c>
      <c r="G22" s="8">
        <f t="shared" si="0"/>
        <v>93.920972644376903</v>
      </c>
      <c r="H22" s="7"/>
      <c r="I22" s="7"/>
      <c r="J22" s="7"/>
      <c r="K22" s="7"/>
      <c r="L22" s="7"/>
      <c r="M22" s="7"/>
      <c r="N22" s="7"/>
      <c r="O22" s="7"/>
      <c r="P22" s="4">
        <v>5000</v>
      </c>
      <c r="Q22" s="9">
        <v>44632</v>
      </c>
      <c r="R22" s="18"/>
      <c r="S22" s="9">
        <v>44688</v>
      </c>
      <c r="T22" s="5">
        <v>200</v>
      </c>
      <c r="U22" s="5">
        <v>100</v>
      </c>
      <c r="V22" s="5">
        <v>100</v>
      </c>
      <c r="W22" s="5"/>
      <c r="X22" s="5">
        <f t="shared" si="2"/>
        <v>43</v>
      </c>
      <c r="Y22" s="4">
        <v>8</v>
      </c>
      <c r="Z22" s="4">
        <v>49</v>
      </c>
      <c r="AA22" s="4"/>
      <c r="AB22" s="4"/>
      <c r="AC22" s="4"/>
      <c r="AD22" s="4">
        <v>100</v>
      </c>
      <c r="AE22" s="4">
        <f t="shared" si="3"/>
        <v>37</v>
      </c>
      <c r="AF22" s="4">
        <v>13</v>
      </c>
      <c r="AG22" s="4">
        <v>50</v>
      </c>
      <c r="AH22" s="4"/>
      <c r="AI22" s="4"/>
      <c r="AJ22" s="4">
        <v>100</v>
      </c>
      <c r="AK22" s="4"/>
      <c r="AL22" s="4"/>
      <c r="AM22" s="4">
        <v>7</v>
      </c>
      <c r="AN22" s="4" t="s">
        <v>114</v>
      </c>
      <c r="AO22" s="4"/>
      <c r="AP22" s="2"/>
    </row>
    <row r="23" spans="1:42" x14ac:dyDescent="0.4">
      <c r="A23" s="4" t="s">
        <v>20</v>
      </c>
      <c r="B23" s="4" t="s">
        <v>189</v>
      </c>
      <c r="C23" s="4">
        <f t="shared" si="1"/>
        <v>1985</v>
      </c>
      <c r="D23" s="12"/>
      <c r="E23" s="7">
        <v>771</v>
      </c>
      <c r="F23" s="7">
        <v>729</v>
      </c>
      <c r="G23" s="8">
        <f t="shared" si="0"/>
        <v>94.552529182879368</v>
      </c>
      <c r="H23" s="7"/>
      <c r="I23" s="7"/>
      <c r="J23" s="7"/>
      <c r="K23" s="7"/>
      <c r="L23" s="7"/>
      <c r="M23" s="7"/>
      <c r="N23" s="7"/>
      <c r="O23" s="7"/>
      <c r="P23" s="4">
        <v>7000</v>
      </c>
      <c r="Q23" s="9">
        <v>44633</v>
      </c>
      <c r="R23" s="18"/>
      <c r="S23" s="9">
        <v>44688</v>
      </c>
      <c r="T23" s="5">
        <v>200</v>
      </c>
      <c r="U23" s="5">
        <v>100</v>
      </c>
      <c r="V23" s="5">
        <v>100</v>
      </c>
      <c r="W23" s="5"/>
      <c r="X23" s="5">
        <f t="shared" si="2"/>
        <v>48</v>
      </c>
      <c r="Y23" s="4">
        <v>10</v>
      </c>
      <c r="Z23" s="4">
        <v>42</v>
      </c>
      <c r="AA23" s="4"/>
      <c r="AB23" s="4"/>
      <c r="AC23" s="4"/>
      <c r="AD23" s="4">
        <v>100</v>
      </c>
      <c r="AE23" s="4">
        <f t="shared" si="3"/>
        <v>59</v>
      </c>
      <c r="AF23" s="4">
        <v>16</v>
      </c>
      <c r="AG23" s="4">
        <v>25</v>
      </c>
      <c r="AH23" s="4"/>
      <c r="AI23" s="4"/>
      <c r="AJ23" s="4">
        <v>100</v>
      </c>
      <c r="AK23" s="4"/>
      <c r="AL23" s="4"/>
      <c r="AM23" s="4">
        <v>7</v>
      </c>
      <c r="AN23" s="4" t="s">
        <v>114</v>
      </c>
      <c r="AO23" s="4"/>
      <c r="AP23" s="2"/>
    </row>
    <row r="24" spans="1:42" x14ac:dyDescent="0.4">
      <c r="A24" s="4" t="s">
        <v>21</v>
      </c>
      <c r="B24" s="4" t="s">
        <v>190</v>
      </c>
      <c r="C24" s="4">
        <f t="shared" si="1"/>
        <v>1986</v>
      </c>
      <c r="D24" s="12"/>
      <c r="E24" s="7">
        <v>914</v>
      </c>
      <c r="F24" s="7">
        <v>859</v>
      </c>
      <c r="G24" s="8">
        <f t="shared" si="0"/>
        <v>93.982494529540489</v>
      </c>
      <c r="H24" s="7"/>
      <c r="I24" s="7"/>
      <c r="J24" s="7"/>
      <c r="K24" s="7"/>
      <c r="L24" s="7"/>
      <c r="M24" s="7"/>
      <c r="N24" s="7"/>
      <c r="O24" s="7"/>
      <c r="P24" s="4">
        <v>7000</v>
      </c>
      <c r="Q24" s="9">
        <v>44633</v>
      </c>
      <c r="R24" s="18"/>
      <c r="S24" s="9">
        <v>44688</v>
      </c>
      <c r="T24" s="5">
        <v>200</v>
      </c>
      <c r="U24" s="5">
        <v>100</v>
      </c>
      <c r="V24" s="5">
        <v>100</v>
      </c>
      <c r="W24" s="5"/>
      <c r="X24" s="5">
        <f t="shared" si="2"/>
        <v>39</v>
      </c>
      <c r="Y24" s="4">
        <v>9</v>
      </c>
      <c r="Z24" s="4">
        <v>52</v>
      </c>
      <c r="AA24" s="4"/>
      <c r="AB24" s="4"/>
      <c r="AC24" s="4"/>
      <c r="AD24" s="4">
        <v>100</v>
      </c>
      <c r="AE24" s="4">
        <f t="shared" si="3"/>
        <v>31</v>
      </c>
      <c r="AF24" s="4">
        <v>11</v>
      </c>
      <c r="AG24" s="4">
        <v>58</v>
      </c>
      <c r="AH24" s="4"/>
      <c r="AI24" s="4"/>
      <c r="AJ24" s="4">
        <v>100</v>
      </c>
      <c r="AK24" s="4"/>
      <c r="AL24" s="4"/>
      <c r="AM24" s="4">
        <v>7</v>
      </c>
      <c r="AN24" s="4" t="s">
        <v>114</v>
      </c>
      <c r="AO24" s="4"/>
      <c r="AP24" s="2"/>
    </row>
    <row r="25" spans="1:42" x14ac:dyDescent="0.4">
      <c r="A25" s="4" t="s">
        <v>22</v>
      </c>
      <c r="B25" s="4" t="s">
        <v>191</v>
      </c>
      <c r="C25" s="4">
        <f t="shared" si="1"/>
        <v>1987</v>
      </c>
      <c r="D25" s="12"/>
      <c r="E25" s="7">
        <v>974</v>
      </c>
      <c r="F25" s="7">
        <v>925</v>
      </c>
      <c r="G25" s="8">
        <f t="shared" si="0"/>
        <v>94.969199178644757</v>
      </c>
      <c r="H25" s="7"/>
      <c r="I25" s="7"/>
      <c r="J25" s="7"/>
      <c r="K25" s="7"/>
      <c r="L25" s="7"/>
      <c r="M25" s="7"/>
      <c r="N25" s="7"/>
      <c r="O25" s="7"/>
      <c r="P25" s="4">
        <v>7000</v>
      </c>
      <c r="Q25" s="9">
        <v>44633</v>
      </c>
      <c r="R25" s="18"/>
      <c r="S25" s="9">
        <v>44688</v>
      </c>
      <c r="T25" s="5">
        <v>200</v>
      </c>
      <c r="U25" s="5">
        <v>100</v>
      </c>
      <c r="V25" s="5">
        <v>100</v>
      </c>
      <c r="W25" s="5"/>
      <c r="X25" s="5">
        <f t="shared" si="2"/>
        <v>31</v>
      </c>
      <c r="Y25" s="4">
        <v>15</v>
      </c>
      <c r="Z25" s="4">
        <v>54</v>
      </c>
      <c r="AA25" s="4"/>
      <c r="AB25" s="4"/>
      <c r="AC25" s="4"/>
      <c r="AD25" s="4">
        <v>100</v>
      </c>
      <c r="AE25" s="4">
        <f t="shared" si="3"/>
        <v>39</v>
      </c>
      <c r="AF25" s="4">
        <v>18</v>
      </c>
      <c r="AG25" s="4">
        <v>43</v>
      </c>
      <c r="AH25" s="4"/>
      <c r="AI25" s="4"/>
      <c r="AJ25" s="4">
        <v>100</v>
      </c>
      <c r="AK25" s="4"/>
      <c r="AL25" s="4"/>
      <c r="AM25" s="4">
        <v>6</v>
      </c>
      <c r="AN25" s="4" t="s">
        <v>103</v>
      </c>
      <c r="AO25" s="4"/>
      <c r="AP25" s="2"/>
    </row>
    <row r="26" spans="1:42" x14ac:dyDescent="0.4">
      <c r="A26" s="4" t="s">
        <v>23</v>
      </c>
      <c r="B26" s="4" t="s">
        <v>192</v>
      </c>
      <c r="C26" s="4">
        <f t="shared" si="1"/>
        <v>1988</v>
      </c>
      <c r="D26" s="12"/>
      <c r="E26" s="7">
        <v>1004</v>
      </c>
      <c r="F26" s="7">
        <v>948</v>
      </c>
      <c r="G26" s="8">
        <f t="shared" si="0"/>
        <v>94.422310756972109</v>
      </c>
      <c r="H26" s="7"/>
      <c r="I26" s="7"/>
      <c r="J26" s="7"/>
      <c r="K26" s="7"/>
      <c r="L26" s="7"/>
      <c r="M26" s="7"/>
      <c r="N26" s="7"/>
      <c r="O26" s="7"/>
      <c r="P26" s="4">
        <v>9000</v>
      </c>
      <c r="Q26" s="9">
        <v>44631</v>
      </c>
      <c r="R26" s="18"/>
      <c r="S26" s="9">
        <v>44687</v>
      </c>
      <c r="T26" s="5">
        <v>200</v>
      </c>
      <c r="U26" s="5">
        <v>100</v>
      </c>
      <c r="V26" s="5">
        <v>100</v>
      </c>
      <c r="W26" s="5"/>
      <c r="X26" s="5">
        <f t="shared" si="2"/>
        <v>50</v>
      </c>
      <c r="Y26" s="4">
        <v>25</v>
      </c>
      <c r="Z26" s="4">
        <v>25</v>
      </c>
      <c r="AA26" s="4"/>
      <c r="AB26" s="4"/>
      <c r="AC26" s="4"/>
      <c r="AD26" s="4">
        <v>100</v>
      </c>
      <c r="AE26" s="4">
        <f t="shared" si="3"/>
        <v>44</v>
      </c>
      <c r="AF26" s="4">
        <v>30</v>
      </c>
      <c r="AG26" s="4">
        <v>26</v>
      </c>
      <c r="AH26" s="4"/>
      <c r="AI26" s="4"/>
      <c r="AJ26" s="4">
        <v>100</v>
      </c>
      <c r="AK26" s="4"/>
      <c r="AL26" s="4"/>
      <c r="AM26" s="4">
        <v>6</v>
      </c>
      <c r="AN26" s="4" t="s">
        <v>103</v>
      </c>
      <c r="AO26" s="4"/>
      <c r="AP26" s="2"/>
    </row>
    <row r="27" spans="1:42" x14ac:dyDescent="0.4">
      <c r="A27" s="4" t="s">
        <v>24</v>
      </c>
      <c r="B27" s="4" t="s">
        <v>140</v>
      </c>
      <c r="C27" s="4">
        <f t="shared" si="1"/>
        <v>1989</v>
      </c>
      <c r="D27" s="12"/>
      <c r="E27" s="7">
        <v>1064</v>
      </c>
      <c r="F27" s="7">
        <v>980</v>
      </c>
      <c r="G27" s="8">
        <f t="shared" si="0"/>
        <v>92.10526315789474</v>
      </c>
      <c r="H27" s="7"/>
      <c r="I27" s="7"/>
      <c r="J27" s="7"/>
      <c r="K27" s="7"/>
      <c r="L27" s="7"/>
      <c r="M27" s="7"/>
      <c r="N27" s="7"/>
      <c r="O27" s="7"/>
      <c r="P27" s="4">
        <v>9000</v>
      </c>
      <c r="Q27" s="9">
        <v>44630</v>
      </c>
      <c r="R27" s="18"/>
      <c r="S27" s="9">
        <v>44689</v>
      </c>
      <c r="T27" s="5">
        <v>200</v>
      </c>
      <c r="U27" s="5">
        <v>100</v>
      </c>
      <c r="V27" s="5">
        <v>100</v>
      </c>
      <c r="W27" s="5"/>
      <c r="X27" s="5">
        <f t="shared" si="2"/>
        <v>63</v>
      </c>
      <c r="Y27" s="4">
        <v>10</v>
      </c>
      <c r="Z27" s="4">
        <v>27</v>
      </c>
      <c r="AA27" s="4"/>
      <c r="AB27" s="4"/>
      <c r="AC27" s="4"/>
      <c r="AD27" s="4">
        <v>100</v>
      </c>
      <c r="AE27" s="4">
        <f t="shared" si="3"/>
        <v>63</v>
      </c>
      <c r="AF27" s="4">
        <v>21</v>
      </c>
      <c r="AG27" s="4">
        <v>16</v>
      </c>
      <c r="AH27" s="4"/>
      <c r="AI27" s="4"/>
      <c r="AJ27" s="4">
        <v>100</v>
      </c>
      <c r="AK27" s="4"/>
      <c r="AL27" s="4"/>
      <c r="AM27" s="4">
        <v>6</v>
      </c>
      <c r="AN27" s="4" t="s">
        <v>115</v>
      </c>
      <c r="AO27" s="4"/>
      <c r="AP27" s="2"/>
    </row>
    <row r="28" spans="1:42" x14ac:dyDescent="0.4">
      <c r="A28" s="4" t="s">
        <v>25</v>
      </c>
      <c r="B28" s="4" t="s">
        <v>141</v>
      </c>
      <c r="C28" s="4">
        <f t="shared" si="1"/>
        <v>1990</v>
      </c>
      <c r="D28" s="12"/>
      <c r="E28" s="7">
        <v>1103</v>
      </c>
      <c r="F28" s="7">
        <v>1057</v>
      </c>
      <c r="G28" s="8">
        <f t="shared" si="0"/>
        <v>95.829555757026299</v>
      </c>
      <c r="H28" s="7"/>
      <c r="I28" s="7"/>
      <c r="J28" s="7"/>
      <c r="K28" s="7"/>
      <c r="L28" s="7"/>
      <c r="M28" s="7"/>
      <c r="N28" s="7"/>
      <c r="O28" s="7"/>
      <c r="P28" s="4">
        <v>9100</v>
      </c>
      <c r="Q28" s="9">
        <v>44629</v>
      </c>
      <c r="R28" s="18"/>
      <c r="S28" s="9">
        <v>44678</v>
      </c>
      <c r="T28" s="5">
        <v>200</v>
      </c>
      <c r="U28" s="5">
        <v>100</v>
      </c>
      <c r="V28" s="5">
        <v>100</v>
      </c>
      <c r="W28" s="5"/>
      <c r="X28" s="5">
        <f t="shared" si="2"/>
        <v>60</v>
      </c>
      <c r="Y28" s="4">
        <v>23</v>
      </c>
      <c r="Z28" s="4">
        <v>17</v>
      </c>
      <c r="AA28" s="4"/>
      <c r="AB28" s="4"/>
      <c r="AC28" s="4"/>
      <c r="AD28" s="4">
        <v>100</v>
      </c>
      <c r="AE28" s="4">
        <f t="shared" si="3"/>
        <v>64</v>
      </c>
      <c r="AF28" s="4">
        <v>21</v>
      </c>
      <c r="AG28" s="4">
        <v>15</v>
      </c>
      <c r="AH28" s="4"/>
      <c r="AI28" s="4"/>
      <c r="AJ28" s="4">
        <v>100</v>
      </c>
      <c r="AK28" s="4"/>
      <c r="AL28" s="4"/>
      <c r="AM28" s="4">
        <v>6</v>
      </c>
      <c r="AN28" s="4" t="s">
        <v>115</v>
      </c>
      <c r="AO28" s="4"/>
      <c r="AP28" s="2"/>
    </row>
    <row r="29" spans="1:42" x14ac:dyDescent="0.4">
      <c r="A29" s="4" t="s">
        <v>26</v>
      </c>
      <c r="B29" s="4" t="s">
        <v>142</v>
      </c>
      <c r="C29" s="4">
        <f t="shared" si="1"/>
        <v>1991</v>
      </c>
      <c r="D29" s="12"/>
      <c r="E29" s="7">
        <v>1049</v>
      </c>
      <c r="F29" s="7">
        <v>977</v>
      </c>
      <c r="G29" s="8">
        <f t="shared" si="0"/>
        <v>93.136320305052436</v>
      </c>
      <c r="H29" s="7"/>
      <c r="I29" s="7"/>
      <c r="J29" s="7"/>
      <c r="K29" s="7"/>
      <c r="L29" s="7"/>
      <c r="M29" s="7"/>
      <c r="N29" s="7"/>
      <c r="O29" s="7"/>
      <c r="P29" s="4">
        <v>9100</v>
      </c>
      <c r="Q29" s="9">
        <v>44628</v>
      </c>
      <c r="R29" s="9"/>
      <c r="S29" s="9">
        <v>44677</v>
      </c>
      <c r="T29" s="5">
        <v>200</v>
      </c>
      <c r="U29" s="5">
        <v>100</v>
      </c>
      <c r="V29" s="5">
        <v>100</v>
      </c>
      <c r="W29" s="5"/>
      <c r="X29" s="5">
        <f t="shared" si="2"/>
        <v>56</v>
      </c>
      <c r="Y29" s="4">
        <v>17</v>
      </c>
      <c r="Z29" s="4">
        <v>27</v>
      </c>
      <c r="AA29" s="4"/>
      <c r="AB29" s="4"/>
      <c r="AC29" s="4"/>
      <c r="AD29" s="4">
        <v>100</v>
      </c>
      <c r="AE29" s="4">
        <f t="shared" si="3"/>
        <v>70</v>
      </c>
      <c r="AF29" s="4">
        <v>17</v>
      </c>
      <c r="AG29" s="4">
        <v>13</v>
      </c>
      <c r="AH29" s="4"/>
      <c r="AI29" s="4"/>
      <c r="AJ29" s="4">
        <v>100</v>
      </c>
      <c r="AK29" s="4"/>
      <c r="AL29" s="4"/>
      <c r="AM29" s="4">
        <v>6</v>
      </c>
      <c r="AN29" s="4" t="s">
        <v>115</v>
      </c>
      <c r="AO29" s="4"/>
      <c r="AP29" s="2"/>
    </row>
    <row r="30" spans="1:42" x14ac:dyDescent="0.4">
      <c r="A30" s="4" t="s">
        <v>27</v>
      </c>
      <c r="B30" s="4" t="s">
        <v>143</v>
      </c>
      <c r="C30" s="4">
        <f t="shared" si="1"/>
        <v>1992</v>
      </c>
      <c r="D30" s="12"/>
      <c r="E30" s="7">
        <v>1087</v>
      </c>
      <c r="F30" s="7">
        <v>1029</v>
      </c>
      <c r="G30" s="8">
        <f t="shared" si="0"/>
        <v>94.664213431462741</v>
      </c>
      <c r="H30" s="7"/>
      <c r="I30" s="7"/>
      <c r="J30" s="7"/>
      <c r="K30" s="7"/>
      <c r="L30" s="7"/>
      <c r="M30" s="7"/>
      <c r="N30" s="7"/>
      <c r="O30" s="7"/>
      <c r="P30" s="4">
        <v>11200</v>
      </c>
      <c r="Q30" s="9">
        <v>44625</v>
      </c>
      <c r="R30" s="4"/>
      <c r="S30" s="9">
        <v>44675</v>
      </c>
      <c r="T30" s="5">
        <v>200</v>
      </c>
      <c r="U30" s="5">
        <v>100</v>
      </c>
      <c r="V30" s="5">
        <v>100</v>
      </c>
      <c r="W30" s="5"/>
      <c r="X30" s="5">
        <f t="shared" si="2"/>
        <v>82</v>
      </c>
      <c r="Y30" s="4">
        <v>12</v>
      </c>
      <c r="Z30" s="4">
        <v>6</v>
      </c>
      <c r="AA30" s="4"/>
      <c r="AB30" s="4"/>
      <c r="AC30" s="4"/>
      <c r="AD30" s="4">
        <v>100</v>
      </c>
      <c r="AE30" s="4">
        <f t="shared" si="3"/>
        <v>82</v>
      </c>
      <c r="AF30" s="4">
        <v>17</v>
      </c>
      <c r="AG30" s="4">
        <v>1</v>
      </c>
      <c r="AH30" s="4"/>
      <c r="AI30" s="4"/>
      <c r="AJ30" s="4">
        <v>100</v>
      </c>
      <c r="AK30" s="4"/>
      <c r="AL30" s="4"/>
      <c r="AM30" s="4">
        <v>6</v>
      </c>
      <c r="AN30" s="4" t="s">
        <v>115</v>
      </c>
      <c r="AO30" s="4" t="s">
        <v>73</v>
      </c>
      <c r="AP30" s="2"/>
    </row>
    <row r="31" spans="1:42" x14ac:dyDescent="0.4">
      <c r="A31" s="4" t="s">
        <v>28</v>
      </c>
      <c r="B31" s="4" t="s">
        <v>144</v>
      </c>
      <c r="C31" s="4">
        <f t="shared" si="1"/>
        <v>1993</v>
      </c>
      <c r="D31" s="12"/>
      <c r="E31" s="7">
        <v>1109</v>
      </c>
      <c r="F31" s="7">
        <v>1069</v>
      </c>
      <c r="G31" s="8">
        <f t="shared" si="0"/>
        <v>96.393146979260592</v>
      </c>
      <c r="H31" s="7"/>
      <c r="I31" s="7"/>
      <c r="J31" s="7"/>
      <c r="K31" s="7"/>
      <c r="L31" s="7"/>
      <c r="M31" s="7"/>
      <c r="N31" s="7"/>
      <c r="O31" s="7"/>
      <c r="P31" s="4">
        <v>11200</v>
      </c>
      <c r="Q31" s="9">
        <v>44624</v>
      </c>
      <c r="R31" s="4"/>
      <c r="S31" s="9">
        <v>44667</v>
      </c>
      <c r="T31" s="5">
        <v>200</v>
      </c>
      <c r="U31" s="5">
        <v>100</v>
      </c>
      <c r="V31" s="5">
        <v>100</v>
      </c>
      <c r="W31" s="5"/>
      <c r="X31" s="5">
        <f t="shared" si="2"/>
        <v>75</v>
      </c>
      <c r="Y31" s="4">
        <v>21</v>
      </c>
      <c r="Z31" s="4">
        <v>4</v>
      </c>
      <c r="AA31" s="4"/>
      <c r="AB31" s="4"/>
      <c r="AC31" s="4"/>
      <c r="AD31" s="4">
        <v>100</v>
      </c>
      <c r="AE31" s="4">
        <f t="shared" si="3"/>
        <v>79</v>
      </c>
      <c r="AF31" s="4">
        <v>21</v>
      </c>
      <c r="AG31" s="4">
        <v>0</v>
      </c>
      <c r="AH31" s="4"/>
      <c r="AI31" s="4"/>
      <c r="AJ31" s="4">
        <v>100</v>
      </c>
      <c r="AK31" s="4"/>
      <c r="AL31" s="4"/>
      <c r="AM31" s="4">
        <v>8</v>
      </c>
      <c r="AN31" s="4" t="s">
        <v>104</v>
      </c>
      <c r="AO31" s="4" t="s">
        <v>77</v>
      </c>
      <c r="AP31" s="2"/>
    </row>
    <row r="32" spans="1:42" x14ac:dyDescent="0.4">
      <c r="A32" s="4" t="s">
        <v>29</v>
      </c>
      <c r="B32" s="4" t="s">
        <v>145</v>
      </c>
      <c r="C32" s="4">
        <f t="shared" si="1"/>
        <v>1994</v>
      </c>
      <c r="D32" s="12"/>
      <c r="E32" s="7">
        <v>1196</v>
      </c>
      <c r="F32" s="7">
        <v>1086</v>
      </c>
      <c r="G32" s="8">
        <f t="shared" si="0"/>
        <v>90.802675585284277</v>
      </c>
      <c r="H32" s="7"/>
      <c r="I32" s="7"/>
      <c r="J32" s="7"/>
      <c r="K32" s="7"/>
      <c r="L32" s="7"/>
      <c r="M32" s="7"/>
      <c r="N32" s="7"/>
      <c r="O32" s="7"/>
      <c r="P32" s="4">
        <v>11200</v>
      </c>
      <c r="Q32" s="9">
        <v>44623</v>
      </c>
      <c r="R32" s="4"/>
      <c r="S32" s="9">
        <v>44666</v>
      </c>
      <c r="T32" s="5">
        <v>200</v>
      </c>
      <c r="U32" s="5">
        <v>100</v>
      </c>
      <c r="V32" s="5">
        <v>100</v>
      </c>
      <c r="W32" s="5"/>
      <c r="X32" s="5">
        <f t="shared" si="2"/>
        <v>87</v>
      </c>
      <c r="Y32" s="4">
        <v>13</v>
      </c>
      <c r="Z32" s="4"/>
      <c r="AA32" s="4"/>
      <c r="AB32" s="4"/>
      <c r="AC32" s="4"/>
      <c r="AD32" s="4">
        <v>100</v>
      </c>
      <c r="AE32" s="4">
        <f t="shared" si="3"/>
        <v>73</v>
      </c>
      <c r="AF32" s="4">
        <v>27</v>
      </c>
      <c r="AG32" s="4"/>
      <c r="AH32" s="4"/>
      <c r="AI32" s="4"/>
      <c r="AJ32" s="4">
        <v>100</v>
      </c>
      <c r="AK32" s="4"/>
      <c r="AL32" s="4"/>
      <c r="AM32" s="4">
        <v>8</v>
      </c>
      <c r="AN32" s="4" t="s">
        <v>104</v>
      </c>
      <c r="AO32" s="4"/>
      <c r="AP32" s="2"/>
    </row>
    <row r="33" spans="1:42" x14ac:dyDescent="0.4">
      <c r="A33" s="4" t="s">
        <v>30</v>
      </c>
      <c r="B33" s="4" t="s">
        <v>146</v>
      </c>
      <c r="C33" s="4">
        <f t="shared" si="1"/>
        <v>1995</v>
      </c>
      <c r="D33" s="12"/>
      <c r="E33" s="7">
        <v>1454</v>
      </c>
      <c r="F33" s="7">
        <v>1422</v>
      </c>
      <c r="G33" s="8">
        <f t="shared" si="0"/>
        <v>97.799174690508934</v>
      </c>
      <c r="H33" s="7"/>
      <c r="I33" s="7"/>
      <c r="J33" s="7"/>
      <c r="K33" s="7"/>
      <c r="L33" s="7"/>
      <c r="M33" s="7"/>
      <c r="N33" s="7"/>
      <c r="O33" s="7"/>
      <c r="P33" s="4">
        <v>11200</v>
      </c>
      <c r="Q33" s="9">
        <v>44627</v>
      </c>
      <c r="R33" s="4"/>
      <c r="S33" s="9">
        <v>44665</v>
      </c>
      <c r="T33" s="5">
        <v>200</v>
      </c>
      <c r="U33" s="5">
        <v>100</v>
      </c>
      <c r="V33" s="5">
        <v>100</v>
      </c>
      <c r="W33" s="5"/>
      <c r="X33" s="5">
        <f t="shared" si="2"/>
        <v>79</v>
      </c>
      <c r="Y33" s="4">
        <v>21</v>
      </c>
      <c r="Z33" s="4"/>
      <c r="AA33" s="4"/>
      <c r="AB33" s="4"/>
      <c r="AC33" s="4"/>
      <c r="AD33" s="4">
        <v>100</v>
      </c>
      <c r="AE33" s="4">
        <f t="shared" si="3"/>
        <v>80</v>
      </c>
      <c r="AF33" s="4">
        <v>20</v>
      </c>
      <c r="AG33" s="4"/>
      <c r="AH33" s="4"/>
      <c r="AI33" s="4"/>
      <c r="AJ33" s="4">
        <v>100</v>
      </c>
      <c r="AK33" s="4"/>
      <c r="AL33" s="4"/>
      <c r="AM33" s="4">
        <v>8</v>
      </c>
      <c r="AN33" s="4" t="s">
        <v>104</v>
      </c>
      <c r="AO33" s="4"/>
      <c r="AP33" s="2"/>
    </row>
    <row r="34" spans="1:42" x14ac:dyDescent="0.4">
      <c r="A34" s="4" t="s">
        <v>31</v>
      </c>
      <c r="B34" s="4" t="s">
        <v>147</v>
      </c>
      <c r="C34" s="4">
        <f t="shared" si="1"/>
        <v>1996</v>
      </c>
      <c r="D34" s="12"/>
      <c r="E34" s="7">
        <v>1768</v>
      </c>
      <c r="F34" s="7">
        <v>1688</v>
      </c>
      <c r="G34" s="8">
        <f t="shared" si="0"/>
        <v>95.475113122171948</v>
      </c>
      <c r="H34" s="7"/>
      <c r="I34" s="7"/>
      <c r="J34" s="7"/>
      <c r="K34" s="7"/>
      <c r="L34" s="7"/>
      <c r="M34" s="7"/>
      <c r="N34" s="7"/>
      <c r="O34" s="7"/>
      <c r="P34" s="4">
        <v>11200</v>
      </c>
      <c r="Q34" s="9">
        <v>44628</v>
      </c>
      <c r="R34" s="4"/>
      <c r="S34" s="9">
        <v>44666</v>
      </c>
      <c r="T34" s="5">
        <v>200</v>
      </c>
      <c r="U34" s="5">
        <v>100</v>
      </c>
      <c r="V34" s="5">
        <v>100</v>
      </c>
      <c r="W34" s="5"/>
      <c r="X34" s="5">
        <f t="shared" si="2"/>
        <v>75</v>
      </c>
      <c r="Y34" s="4">
        <v>25</v>
      </c>
      <c r="Z34" s="4"/>
      <c r="AA34" s="4"/>
      <c r="AB34" s="4"/>
      <c r="AC34" s="4"/>
      <c r="AD34" s="4">
        <v>100</v>
      </c>
      <c r="AE34" s="4">
        <f t="shared" si="3"/>
        <v>85</v>
      </c>
      <c r="AF34" s="4">
        <v>15</v>
      </c>
      <c r="AG34" s="4"/>
      <c r="AH34" s="4"/>
      <c r="AI34" s="4"/>
      <c r="AJ34" s="4">
        <v>100</v>
      </c>
      <c r="AK34" s="4"/>
      <c r="AL34" s="4"/>
      <c r="AM34" s="4">
        <v>8</v>
      </c>
      <c r="AN34" s="4" t="s">
        <v>104</v>
      </c>
      <c r="AO34" s="4"/>
      <c r="AP34" s="2"/>
    </row>
    <row r="35" spans="1:42" x14ac:dyDescent="0.4">
      <c r="A35" s="4" t="s">
        <v>32</v>
      </c>
      <c r="B35" s="4" t="s">
        <v>148</v>
      </c>
      <c r="C35" s="4">
        <f t="shared" si="1"/>
        <v>1997</v>
      </c>
      <c r="D35" s="12"/>
      <c r="E35" s="7">
        <v>1889</v>
      </c>
      <c r="F35" s="7">
        <v>1797</v>
      </c>
      <c r="G35" s="8">
        <f t="shared" si="0"/>
        <v>95.129698253043941</v>
      </c>
      <c r="H35" s="7"/>
      <c r="I35" s="7"/>
      <c r="J35" s="7"/>
      <c r="K35" s="7"/>
      <c r="L35" s="7"/>
      <c r="M35" s="7"/>
      <c r="N35" s="7"/>
      <c r="O35" s="7"/>
      <c r="P35" s="4">
        <v>11200</v>
      </c>
      <c r="Q35" s="9">
        <v>44627</v>
      </c>
      <c r="R35" s="4"/>
      <c r="S35" s="9">
        <v>44666</v>
      </c>
      <c r="T35" s="5">
        <v>200</v>
      </c>
      <c r="U35" s="5">
        <v>100</v>
      </c>
      <c r="V35" s="5">
        <v>100</v>
      </c>
      <c r="W35" s="5"/>
      <c r="X35" s="5">
        <f t="shared" si="2"/>
        <v>88</v>
      </c>
      <c r="Y35" s="4">
        <v>12</v>
      </c>
      <c r="Z35" s="4"/>
      <c r="AA35" s="4"/>
      <c r="AB35" s="4"/>
      <c r="AC35" s="4"/>
      <c r="AD35" s="4">
        <v>100</v>
      </c>
      <c r="AE35" s="4">
        <f t="shared" si="3"/>
        <v>85</v>
      </c>
      <c r="AF35" s="4">
        <v>15</v>
      </c>
      <c r="AG35" s="4"/>
      <c r="AH35" s="4"/>
      <c r="AI35" s="4"/>
      <c r="AJ35" s="4">
        <v>100</v>
      </c>
      <c r="AK35" s="4"/>
      <c r="AL35" s="4"/>
      <c r="AM35" s="4">
        <v>8</v>
      </c>
      <c r="AN35" s="4" t="s">
        <v>104</v>
      </c>
      <c r="AO35" s="4"/>
      <c r="AP35" s="2"/>
    </row>
    <row r="36" spans="1:42" x14ac:dyDescent="0.4">
      <c r="A36" s="4" t="s">
        <v>33</v>
      </c>
      <c r="B36" s="4" t="s">
        <v>149</v>
      </c>
      <c r="C36" s="4">
        <f t="shared" si="1"/>
        <v>1998</v>
      </c>
      <c r="D36" s="12"/>
      <c r="E36" s="7">
        <v>2286</v>
      </c>
      <c r="F36" s="7">
        <v>2215</v>
      </c>
      <c r="G36" s="8">
        <f t="shared" si="0"/>
        <v>96.894138232720906</v>
      </c>
      <c r="H36" s="7"/>
      <c r="I36" s="7"/>
      <c r="J36" s="7"/>
      <c r="K36" s="7"/>
      <c r="L36" s="7"/>
      <c r="M36" s="7"/>
      <c r="N36" s="7"/>
      <c r="O36" s="7"/>
      <c r="P36" s="4">
        <v>11200</v>
      </c>
      <c r="Q36" s="9">
        <v>44626</v>
      </c>
      <c r="R36" s="4"/>
      <c r="S36" s="9">
        <v>44666</v>
      </c>
      <c r="T36" s="5">
        <v>200</v>
      </c>
      <c r="U36" s="5">
        <v>100</v>
      </c>
      <c r="V36" s="5">
        <v>100</v>
      </c>
      <c r="W36" s="5"/>
      <c r="X36" s="5">
        <f t="shared" si="2"/>
        <v>94</v>
      </c>
      <c r="Y36" s="4">
        <v>6</v>
      </c>
      <c r="Z36" s="4"/>
      <c r="AA36" s="4"/>
      <c r="AB36" s="4"/>
      <c r="AC36" s="4"/>
      <c r="AD36" s="4">
        <v>100</v>
      </c>
      <c r="AE36" s="4">
        <f t="shared" si="3"/>
        <v>80</v>
      </c>
      <c r="AF36" s="4">
        <v>20</v>
      </c>
      <c r="AG36" s="4"/>
      <c r="AH36" s="4"/>
      <c r="AI36" s="4"/>
      <c r="AJ36" s="4">
        <v>100</v>
      </c>
      <c r="AK36" s="4"/>
      <c r="AL36" s="4"/>
      <c r="AM36" s="4">
        <v>8</v>
      </c>
      <c r="AN36" s="4" t="s">
        <v>104</v>
      </c>
      <c r="AO36" s="4"/>
      <c r="AP36" s="2"/>
    </row>
    <row r="37" spans="1:42" x14ac:dyDescent="0.4">
      <c r="A37" s="4" t="s">
        <v>34</v>
      </c>
      <c r="B37" s="4" t="s">
        <v>150</v>
      </c>
      <c r="C37" s="4">
        <f t="shared" si="1"/>
        <v>1999</v>
      </c>
      <c r="D37" s="12"/>
      <c r="E37" s="7">
        <v>2744</v>
      </c>
      <c r="F37" s="7">
        <v>2566</v>
      </c>
      <c r="G37" s="8">
        <f t="shared" si="0"/>
        <v>93.5131195335277</v>
      </c>
      <c r="H37" s="7"/>
      <c r="I37" s="7"/>
      <c r="J37" s="7"/>
      <c r="K37" s="7"/>
      <c r="L37" s="7"/>
      <c r="M37" s="7"/>
      <c r="N37" s="7"/>
      <c r="O37" s="7"/>
      <c r="P37" s="4">
        <v>11200</v>
      </c>
      <c r="Q37" s="9">
        <v>44625</v>
      </c>
      <c r="R37" s="4"/>
      <c r="S37" s="9">
        <v>44664</v>
      </c>
      <c r="T37" s="5">
        <v>200</v>
      </c>
      <c r="U37" s="5">
        <v>100</v>
      </c>
      <c r="V37" s="5">
        <v>100</v>
      </c>
      <c r="W37" s="5"/>
      <c r="X37" s="5">
        <f t="shared" si="2"/>
        <v>80</v>
      </c>
      <c r="Y37" s="4">
        <v>20</v>
      </c>
      <c r="Z37" s="4"/>
      <c r="AA37" s="4"/>
      <c r="AB37" s="4"/>
      <c r="AC37" s="4"/>
      <c r="AD37" s="4">
        <v>100</v>
      </c>
      <c r="AE37" s="4">
        <f t="shared" si="3"/>
        <v>76</v>
      </c>
      <c r="AF37" s="4">
        <v>24</v>
      </c>
      <c r="AG37" s="4"/>
      <c r="AH37" s="4"/>
      <c r="AI37" s="4"/>
      <c r="AJ37" s="4">
        <v>100</v>
      </c>
      <c r="AK37" s="4"/>
      <c r="AL37" s="4"/>
      <c r="AM37" s="4">
        <v>8</v>
      </c>
      <c r="AN37" s="4" t="s">
        <v>104</v>
      </c>
      <c r="AO37" s="4" t="s">
        <v>199</v>
      </c>
      <c r="AP37" s="2"/>
    </row>
    <row r="38" spans="1:42" x14ac:dyDescent="0.4">
      <c r="A38" s="4" t="s">
        <v>35</v>
      </c>
      <c r="B38" s="4" t="s">
        <v>151</v>
      </c>
      <c r="C38" s="4">
        <f t="shared" si="1"/>
        <v>2000</v>
      </c>
      <c r="D38" s="12"/>
      <c r="E38" s="7">
        <v>3196</v>
      </c>
      <c r="F38" s="7">
        <v>3048</v>
      </c>
      <c r="G38" s="8">
        <f t="shared" si="0"/>
        <v>95.369211514392987</v>
      </c>
      <c r="H38" s="7"/>
      <c r="I38" s="7"/>
      <c r="J38" s="7"/>
      <c r="K38" s="7"/>
      <c r="L38" s="7"/>
      <c r="M38" s="7"/>
      <c r="N38" s="7"/>
      <c r="O38" s="7"/>
      <c r="P38" s="4">
        <v>11200</v>
      </c>
      <c r="Q38" s="9">
        <v>44623</v>
      </c>
      <c r="R38" s="4"/>
      <c r="S38" s="9">
        <v>44665</v>
      </c>
      <c r="T38" s="5">
        <v>200</v>
      </c>
      <c r="U38" s="5">
        <v>100</v>
      </c>
      <c r="V38" s="5">
        <v>100</v>
      </c>
      <c r="W38" s="5"/>
      <c r="X38" s="5">
        <f t="shared" si="2"/>
        <v>91</v>
      </c>
      <c r="Y38" s="4">
        <v>9</v>
      </c>
      <c r="Z38" s="4"/>
      <c r="AA38" s="4"/>
      <c r="AB38" s="4"/>
      <c r="AC38" s="4"/>
      <c r="AD38" s="4">
        <v>100</v>
      </c>
      <c r="AE38" s="4">
        <f t="shared" si="3"/>
        <v>93</v>
      </c>
      <c r="AF38" s="4">
        <v>7</v>
      </c>
      <c r="AG38" s="4"/>
      <c r="AH38" s="4"/>
      <c r="AI38" s="4"/>
      <c r="AJ38" s="4">
        <v>100</v>
      </c>
      <c r="AK38" s="4"/>
      <c r="AL38" s="4"/>
      <c r="AM38" s="4">
        <v>8</v>
      </c>
      <c r="AN38" s="4" t="s">
        <v>104</v>
      </c>
      <c r="AO38" s="4"/>
      <c r="AP38" s="2"/>
    </row>
    <row r="39" spans="1:42" x14ac:dyDescent="0.4">
      <c r="A39" s="4" t="s">
        <v>36</v>
      </c>
      <c r="B39" s="4" t="s">
        <v>152</v>
      </c>
      <c r="C39" s="4">
        <f t="shared" si="1"/>
        <v>2001</v>
      </c>
      <c r="D39" s="12"/>
      <c r="E39" s="7">
        <v>3240</v>
      </c>
      <c r="F39" s="7">
        <v>3140</v>
      </c>
      <c r="G39" s="8">
        <f t="shared" si="0"/>
        <v>96.913580246913583</v>
      </c>
      <c r="H39" s="7"/>
      <c r="I39" s="7"/>
      <c r="J39" s="7"/>
      <c r="K39" s="7"/>
      <c r="L39" s="7"/>
      <c r="M39" s="7"/>
      <c r="N39" s="7"/>
      <c r="O39" s="7"/>
      <c r="P39" s="4">
        <v>10100</v>
      </c>
      <c r="Q39" s="9">
        <v>44622</v>
      </c>
      <c r="R39" s="4"/>
      <c r="S39" s="9">
        <v>44664</v>
      </c>
      <c r="T39" s="5">
        <v>200</v>
      </c>
      <c r="U39" s="5">
        <v>100</v>
      </c>
      <c r="V39" s="5">
        <v>100</v>
      </c>
      <c r="W39" s="5"/>
      <c r="X39" s="5">
        <f t="shared" si="2"/>
        <v>89</v>
      </c>
      <c r="Y39" s="4">
        <v>11</v>
      </c>
      <c r="Z39" s="4"/>
      <c r="AA39" s="4"/>
      <c r="AB39" s="4"/>
      <c r="AC39" s="4"/>
      <c r="AD39" s="4">
        <v>100</v>
      </c>
      <c r="AE39" s="4">
        <f t="shared" si="3"/>
        <v>91</v>
      </c>
      <c r="AF39" s="4">
        <v>9</v>
      </c>
      <c r="AG39" s="4"/>
      <c r="AH39" s="4"/>
      <c r="AI39" s="4"/>
      <c r="AJ39" s="4">
        <v>100</v>
      </c>
      <c r="AK39" s="4"/>
      <c r="AL39" s="4"/>
      <c r="AM39" s="4">
        <v>8</v>
      </c>
      <c r="AN39" s="4" t="s">
        <v>104</v>
      </c>
      <c r="AO39" s="4" t="s">
        <v>198</v>
      </c>
      <c r="AP39" s="2"/>
    </row>
    <row r="40" spans="1:42" x14ac:dyDescent="0.4">
      <c r="A40" s="4" t="s">
        <v>37</v>
      </c>
      <c r="B40" s="4" t="s">
        <v>153</v>
      </c>
      <c r="C40" s="4">
        <f t="shared" si="1"/>
        <v>2002</v>
      </c>
      <c r="D40" s="12"/>
      <c r="E40" s="7">
        <v>3503</v>
      </c>
      <c r="F40" s="7">
        <v>3354</v>
      </c>
      <c r="G40" s="8">
        <f t="shared" si="0"/>
        <v>95.746502997430767</v>
      </c>
      <c r="H40" s="7"/>
      <c r="I40" s="7"/>
      <c r="J40" s="7"/>
      <c r="K40" s="7"/>
      <c r="L40" s="7"/>
      <c r="M40" s="7"/>
      <c r="N40" s="7"/>
      <c r="O40" s="7"/>
      <c r="P40" s="4">
        <v>10100</v>
      </c>
      <c r="Q40" s="9">
        <v>44623</v>
      </c>
      <c r="R40" s="4"/>
      <c r="S40" s="9">
        <v>44666</v>
      </c>
      <c r="T40" s="5">
        <v>200</v>
      </c>
      <c r="U40" s="5">
        <v>100</v>
      </c>
      <c r="V40" s="5">
        <v>100</v>
      </c>
      <c r="W40" s="5"/>
      <c r="X40" s="5">
        <f t="shared" si="2"/>
        <v>90</v>
      </c>
      <c r="Y40" s="4">
        <v>10</v>
      </c>
      <c r="Z40" s="4"/>
      <c r="AA40" s="4"/>
      <c r="AB40" s="4"/>
      <c r="AC40" s="4"/>
      <c r="AD40" s="4">
        <v>100</v>
      </c>
      <c r="AE40" s="4">
        <f t="shared" si="3"/>
        <v>92</v>
      </c>
      <c r="AF40" s="4">
        <v>8</v>
      </c>
      <c r="AG40" s="4"/>
      <c r="AH40" s="4"/>
      <c r="AI40" s="4"/>
      <c r="AJ40" s="4">
        <v>100</v>
      </c>
      <c r="AK40" s="4"/>
      <c r="AL40" s="4"/>
      <c r="AM40" s="4">
        <v>8</v>
      </c>
      <c r="AN40" s="4" t="s">
        <v>104</v>
      </c>
      <c r="AO40" s="4"/>
      <c r="AP40" s="2"/>
    </row>
    <row r="41" spans="1:42" x14ac:dyDescent="0.4">
      <c r="A41" s="4" t="s">
        <v>38</v>
      </c>
      <c r="B41" s="4" t="s">
        <v>154</v>
      </c>
      <c r="C41" s="4">
        <f t="shared" si="1"/>
        <v>2003</v>
      </c>
      <c r="D41" s="12"/>
      <c r="E41" s="7">
        <v>3686</v>
      </c>
      <c r="F41" s="7">
        <v>3629</v>
      </c>
      <c r="G41" s="8">
        <f t="shared" si="0"/>
        <v>98.453608247422693</v>
      </c>
      <c r="H41" s="7"/>
      <c r="I41" s="7"/>
      <c r="J41" s="7"/>
      <c r="K41" s="7"/>
      <c r="L41" s="7"/>
      <c r="M41" s="7"/>
      <c r="N41" s="7"/>
      <c r="O41" s="7"/>
      <c r="P41" s="4">
        <v>10100</v>
      </c>
      <c r="Q41" s="9">
        <v>44627</v>
      </c>
      <c r="R41" s="4"/>
      <c r="S41" s="9">
        <v>44665</v>
      </c>
      <c r="T41" s="5">
        <v>200</v>
      </c>
      <c r="U41" s="5">
        <v>100</v>
      </c>
      <c r="V41" s="5">
        <v>100</v>
      </c>
      <c r="W41" s="5"/>
      <c r="X41" s="5">
        <f t="shared" si="2"/>
        <v>92</v>
      </c>
      <c r="Y41" s="4">
        <v>8</v>
      </c>
      <c r="Z41" s="4"/>
      <c r="AA41" s="4"/>
      <c r="AB41" s="4"/>
      <c r="AC41" s="4"/>
      <c r="AD41" s="4">
        <v>100</v>
      </c>
      <c r="AE41" s="4">
        <f t="shared" si="3"/>
        <v>92</v>
      </c>
      <c r="AF41" s="4">
        <v>8</v>
      </c>
      <c r="AG41" s="4"/>
      <c r="AH41" s="4"/>
      <c r="AI41" s="4"/>
      <c r="AJ41" s="4">
        <v>100</v>
      </c>
      <c r="AK41" s="4"/>
      <c r="AL41" s="4"/>
      <c r="AM41" s="4">
        <v>8</v>
      </c>
      <c r="AN41" s="4" t="s">
        <v>104</v>
      </c>
      <c r="AO41" s="4"/>
      <c r="AP41" s="2"/>
    </row>
    <row r="42" spans="1:42" x14ac:dyDescent="0.4">
      <c r="A42" s="4" t="s">
        <v>39</v>
      </c>
      <c r="B42" s="4" t="s">
        <v>155</v>
      </c>
      <c r="C42" s="4">
        <f t="shared" si="1"/>
        <v>2004</v>
      </c>
      <c r="D42" s="12"/>
      <c r="E42" s="7">
        <v>4289</v>
      </c>
      <c r="F42" s="7">
        <v>4199</v>
      </c>
      <c r="G42" s="8">
        <f t="shared" si="0"/>
        <v>97.90160876661227</v>
      </c>
      <c r="H42" s="7"/>
      <c r="I42" s="7"/>
      <c r="J42" s="7"/>
      <c r="K42" s="7"/>
      <c r="L42" s="7"/>
      <c r="M42" s="7"/>
      <c r="N42" s="7"/>
      <c r="O42" s="7"/>
      <c r="P42" s="4">
        <v>10100</v>
      </c>
      <c r="Q42" s="9">
        <v>44627</v>
      </c>
      <c r="R42" s="4"/>
      <c r="S42" s="9">
        <v>44665</v>
      </c>
      <c r="T42" s="5">
        <v>200</v>
      </c>
      <c r="U42" s="5">
        <v>100</v>
      </c>
      <c r="V42" s="5">
        <v>100</v>
      </c>
      <c r="W42" s="5"/>
      <c r="X42" s="5">
        <f t="shared" si="2"/>
        <v>94</v>
      </c>
      <c r="Y42" s="4">
        <v>6</v>
      </c>
      <c r="Z42" s="4"/>
      <c r="AA42" s="4"/>
      <c r="AB42" s="4"/>
      <c r="AC42" s="4"/>
      <c r="AD42" s="4">
        <v>100</v>
      </c>
      <c r="AE42" s="4">
        <f t="shared" si="3"/>
        <v>95</v>
      </c>
      <c r="AF42" s="4">
        <v>5</v>
      </c>
      <c r="AG42" s="4"/>
      <c r="AH42" s="4"/>
      <c r="AI42" s="4"/>
      <c r="AJ42" s="4">
        <v>100</v>
      </c>
      <c r="AK42" s="4"/>
      <c r="AL42" s="4"/>
      <c r="AM42" s="4">
        <v>8</v>
      </c>
      <c r="AN42" s="4" t="s">
        <v>104</v>
      </c>
      <c r="AO42" s="4"/>
      <c r="AP42" s="2"/>
    </row>
    <row r="43" spans="1:42" x14ac:dyDescent="0.4">
      <c r="A43" s="4" t="s">
        <v>40</v>
      </c>
      <c r="B43" s="4" t="s">
        <v>156</v>
      </c>
      <c r="C43" s="4">
        <f t="shared" si="1"/>
        <v>2005</v>
      </c>
      <c r="D43" s="12"/>
      <c r="E43" s="7">
        <v>5102</v>
      </c>
      <c r="F43" s="7">
        <v>4843</v>
      </c>
      <c r="G43" s="8">
        <f t="shared" si="0"/>
        <v>94.923559388475113</v>
      </c>
      <c r="H43" s="7"/>
      <c r="I43" s="7"/>
      <c r="J43" s="7"/>
      <c r="K43" s="7"/>
      <c r="L43" s="7"/>
      <c r="M43" s="7"/>
      <c r="N43" s="7"/>
      <c r="O43" s="7"/>
      <c r="P43" s="4">
        <v>10100</v>
      </c>
      <c r="Q43" s="9">
        <v>44626</v>
      </c>
      <c r="R43" s="4"/>
      <c r="S43" s="9">
        <v>44664</v>
      </c>
      <c r="T43" s="5">
        <v>200</v>
      </c>
      <c r="U43" s="5">
        <v>100</v>
      </c>
      <c r="V43" s="5">
        <v>100</v>
      </c>
      <c r="W43" s="5"/>
      <c r="X43" s="5">
        <f t="shared" si="2"/>
        <v>98</v>
      </c>
      <c r="Y43" s="4">
        <v>2</v>
      </c>
      <c r="Z43" s="4"/>
      <c r="AA43" s="4"/>
      <c r="AB43" s="4"/>
      <c r="AC43" s="4"/>
      <c r="AD43" s="4">
        <v>100</v>
      </c>
      <c r="AE43" s="4">
        <f t="shared" si="3"/>
        <v>96</v>
      </c>
      <c r="AF43" s="4">
        <v>4</v>
      </c>
      <c r="AG43" s="4"/>
      <c r="AH43" s="4"/>
      <c r="AI43" s="4"/>
      <c r="AJ43" s="4">
        <v>100</v>
      </c>
      <c r="AK43" s="4"/>
      <c r="AL43" s="4"/>
      <c r="AM43" s="4">
        <v>8</v>
      </c>
      <c r="AN43" s="4" t="s">
        <v>104</v>
      </c>
      <c r="AO43" s="4" t="s">
        <v>215</v>
      </c>
      <c r="AP43" s="2"/>
    </row>
    <row r="44" spans="1:42" x14ac:dyDescent="0.4">
      <c r="A44" s="4" t="s">
        <v>41</v>
      </c>
      <c r="B44" s="4" t="s">
        <v>157</v>
      </c>
      <c r="C44" s="4">
        <f t="shared" si="1"/>
        <v>2006</v>
      </c>
      <c r="D44" s="12"/>
      <c r="E44" s="7">
        <v>6155</v>
      </c>
      <c r="F44" s="7">
        <v>6002</v>
      </c>
      <c r="G44" s="8">
        <f t="shared" si="0"/>
        <v>97.514216084484161</v>
      </c>
      <c r="H44" s="7"/>
      <c r="I44" s="7"/>
      <c r="J44" s="7"/>
      <c r="K44" s="7"/>
      <c r="L44" s="7"/>
      <c r="M44" s="7"/>
      <c r="N44" s="7"/>
      <c r="O44" s="7"/>
      <c r="P44" s="4">
        <v>10100</v>
      </c>
      <c r="Q44" s="9">
        <v>44625</v>
      </c>
      <c r="R44" s="4"/>
      <c r="S44" s="9">
        <v>44663</v>
      </c>
      <c r="T44" s="5">
        <v>200</v>
      </c>
      <c r="U44" s="5">
        <v>100</v>
      </c>
      <c r="V44" s="5">
        <v>100</v>
      </c>
      <c r="W44" s="5"/>
      <c r="X44" s="5">
        <f t="shared" si="2"/>
        <v>77</v>
      </c>
      <c r="Y44" s="4">
        <v>18</v>
      </c>
      <c r="Z44" s="4"/>
      <c r="AA44" s="4"/>
      <c r="AB44" s="4">
        <v>2</v>
      </c>
      <c r="AC44" s="4">
        <v>3</v>
      </c>
      <c r="AD44" s="4">
        <v>100</v>
      </c>
      <c r="AE44" s="4">
        <f t="shared" si="3"/>
        <v>93</v>
      </c>
      <c r="AF44" s="4">
        <v>7</v>
      </c>
      <c r="AG44" s="4"/>
      <c r="AH44" s="4"/>
      <c r="AI44" s="4"/>
      <c r="AJ44" s="4">
        <v>100</v>
      </c>
      <c r="AK44" s="4">
        <v>0</v>
      </c>
      <c r="AL44" s="4">
        <v>1</v>
      </c>
      <c r="AM44" s="4">
        <v>8</v>
      </c>
      <c r="AN44" s="4" t="s">
        <v>104</v>
      </c>
      <c r="AO44" s="10" t="s">
        <v>195</v>
      </c>
      <c r="AP44" s="2"/>
    </row>
    <row r="45" spans="1:42" x14ac:dyDescent="0.4">
      <c r="A45" s="4" t="s">
        <v>42</v>
      </c>
      <c r="B45" s="4" t="s">
        <v>158</v>
      </c>
      <c r="C45" s="4">
        <f t="shared" si="1"/>
        <v>2007</v>
      </c>
      <c r="D45" s="12"/>
      <c r="E45" s="7">
        <v>7036</v>
      </c>
      <c r="F45" s="7">
        <v>6559</v>
      </c>
      <c r="G45" s="8">
        <f t="shared" si="0"/>
        <v>93.22057987492893</v>
      </c>
      <c r="H45" s="7"/>
      <c r="I45" s="7"/>
      <c r="J45" s="7"/>
      <c r="K45" s="7"/>
      <c r="L45" s="7"/>
      <c r="M45" s="7"/>
      <c r="N45" s="7"/>
      <c r="O45" s="7"/>
      <c r="P45" s="4">
        <v>10100</v>
      </c>
      <c r="Q45" s="9">
        <v>44624</v>
      </c>
      <c r="R45" s="4"/>
      <c r="S45" s="9">
        <v>44661</v>
      </c>
      <c r="T45" s="5">
        <v>200</v>
      </c>
      <c r="U45" s="5">
        <v>100</v>
      </c>
      <c r="V45" s="5">
        <v>100</v>
      </c>
      <c r="W45" s="5"/>
      <c r="X45" s="5">
        <f t="shared" si="2"/>
        <v>73</v>
      </c>
      <c r="Y45" s="4">
        <v>1</v>
      </c>
      <c r="Z45" s="4"/>
      <c r="AA45" s="4"/>
      <c r="AB45" s="4">
        <v>13</v>
      </c>
      <c r="AC45" s="4">
        <v>13</v>
      </c>
      <c r="AD45" s="4">
        <v>100</v>
      </c>
      <c r="AE45" s="4">
        <f t="shared" si="3"/>
        <v>75</v>
      </c>
      <c r="AF45" s="4">
        <v>2</v>
      </c>
      <c r="AG45" s="4"/>
      <c r="AH45" s="4"/>
      <c r="AI45" s="4">
        <v>23</v>
      </c>
      <c r="AJ45" s="4">
        <v>100</v>
      </c>
      <c r="AK45" s="4">
        <v>1</v>
      </c>
      <c r="AL45" s="4">
        <v>3</v>
      </c>
      <c r="AM45" s="4">
        <v>8</v>
      </c>
      <c r="AN45" s="4" t="s">
        <v>104</v>
      </c>
      <c r="AO45" s="4"/>
      <c r="AP45" s="2"/>
    </row>
    <row r="46" spans="1:42" x14ac:dyDescent="0.4">
      <c r="A46" s="4" t="s">
        <v>43</v>
      </c>
      <c r="B46" s="4" t="s">
        <v>159</v>
      </c>
      <c r="C46" s="4">
        <f t="shared" si="1"/>
        <v>2008</v>
      </c>
      <c r="D46" s="12"/>
      <c r="E46" s="7">
        <v>7997</v>
      </c>
      <c r="F46" s="7">
        <v>6924</v>
      </c>
      <c r="G46" s="8">
        <f t="shared" si="0"/>
        <v>86.582468425659613</v>
      </c>
      <c r="H46" s="7"/>
      <c r="I46" s="7"/>
      <c r="J46" s="7"/>
      <c r="K46" s="7"/>
      <c r="L46" s="7"/>
      <c r="M46" s="7"/>
      <c r="N46" s="7"/>
      <c r="O46" s="7"/>
      <c r="P46" s="4">
        <v>10100</v>
      </c>
      <c r="Q46" s="9">
        <v>44622</v>
      </c>
      <c r="R46" s="4"/>
      <c r="S46" s="9">
        <v>44658</v>
      </c>
      <c r="T46" s="5">
        <v>200</v>
      </c>
      <c r="U46" s="5">
        <v>100</v>
      </c>
      <c r="V46" s="5">
        <v>100</v>
      </c>
      <c r="W46" s="5"/>
      <c r="X46" s="5">
        <f t="shared" si="2"/>
        <v>65</v>
      </c>
      <c r="Y46" s="4">
        <v>2</v>
      </c>
      <c r="Z46" s="4"/>
      <c r="AA46" s="4"/>
      <c r="AB46" s="4">
        <v>16</v>
      </c>
      <c r="AC46" s="4">
        <v>17</v>
      </c>
      <c r="AD46" s="4">
        <v>100</v>
      </c>
      <c r="AE46" s="4">
        <f t="shared" si="3"/>
        <v>62</v>
      </c>
      <c r="AF46" s="4">
        <v>0</v>
      </c>
      <c r="AG46" s="4"/>
      <c r="AH46" s="4"/>
      <c r="AI46" s="4">
        <v>38</v>
      </c>
      <c r="AJ46" s="4">
        <v>100</v>
      </c>
      <c r="AK46" s="4">
        <v>1</v>
      </c>
      <c r="AL46" s="4">
        <v>4</v>
      </c>
      <c r="AM46" s="4">
        <v>8</v>
      </c>
      <c r="AN46" s="4" t="s">
        <v>104</v>
      </c>
      <c r="AO46" s="4" t="s">
        <v>69</v>
      </c>
      <c r="AP46" s="2"/>
    </row>
    <row r="47" spans="1:42" x14ac:dyDescent="0.4">
      <c r="A47" s="4" t="s">
        <v>0</v>
      </c>
      <c r="B47" s="4" t="s">
        <v>160</v>
      </c>
      <c r="C47" s="4">
        <f t="shared" si="1"/>
        <v>2009</v>
      </c>
      <c r="D47" s="12"/>
      <c r="E47" s="7">
        <v>9119</v>
      </c>
      <c r="F47" s="7">
        <v>8291</v>
      </c>
      <c r="G47" s="8">
        <f t="shared" si="0"/>
        <v>90.92005702379646</v>
      </c>
      <c r="H47" s="7"/>
      <c r="I47" s="7"/>
      <c r="J47" s="7"/>
      <c r="K47" s="7"/>
      <c r="L47" s="7"/>
      <c r="M47" s="7"/>
      <c r="N47" s="7"/>
      <c r="O47" s="7"/>
      <c r="P47" s="4">
        <v>10100</v>
      </c>
      <c r="Q47" s="9">
        <v>44621</v>
      </c>
      <c r="R47" s="4"/>
      <c r="S47" s="9">
        <v>44651</v>
      </c>
      <c r="T47" s="5">
        <v>200</v>
      </c>
      <c r="U47" s="5">
        <v>100</v>
      </c>
      <c r="V47" s="5">
        <v>100</v>
      </c>
      <c r="W47" s="5"/>
      <c r="X47" s="5">
        <f t="shared" si="2"/>
        <v>72</v>
      </c>
      <c r="Y47" s="4">
        <v>0</v>
      </c>
      <c r="Z47" s="4"/>
      <c r="AA47" s="4"/>
      <c r="AB47" s="4">
        <v>12</v>
      </c>
      <c r="AC47" s="4">
        <v>16</v>
      </c>
      <c r="AD47" s="4">
        <v>100</v>
      </c>
      <c r="AE47" s="4">
        <f t="shared" si="3"/>
        <v>74</v>
      </c>
      <c r="AF47" s="4">
        <v>0</v>
      </c>
      <c r="AG47" s="4"/>
      <c r="AH47" s="4"/>
      <c r="AI47" s="4">
        <v>26</v>
      </c>
      <c r="AJ47" s="4">
        <v>100</v>
      </c>
      <c r="AK47" s="4">
        <v>0</v>
      </c>
      <c r="AL47" s="4">
        <v>0</v>
      </c>
      <c r="AM47" s="4">
        <v>8</v>
      </c>
      <c r="AN47" s="4" t="s">
        <v>104</v>
      </c>
      <c r="AO47" s="4" t="s">
        <v>196</v>
      </c>
      <c r="AP47" s="2"/>
    </row>
    <row r="48" spans="1:42" x14ac:dyDescent="0.4">
      <c r="A48" s="4" t="s">
        <v>44</v>
      </c>
      <c r="B48" s="4" t="s">
        <v>161</v>
      </c>
      <c r="C48" s="4">
        <f t="shared" si="1"/>
        <v>2010</v>
      </c>
      <c r="D48" s="12">
        <v>10106</v>
      </c>
      <c r="E48" s="7">
        <v>9835</v>
      </c>
      <c r="F48" s="7">
        <v>9112</v>
      </c>
      <c r="G48" s="8">
        <f t="shared" si="0"/>
        <v>92.6487036095577</v>
      </c>
      <c r="H48" s="7">
        <v>9284</v>
      </c>
      <c r="I48" s="7">
        <v>9035</v>
      </c>
      <c r="J48" s="7">
        <v>8619</v>
      </c>
      <c r="K48" s="11">
        <f>J48/I48*100</f>
        <v>95.39568345323741</v>
      </c>
      <c r="L48" s="15">
        <f t="shared" ref="L48" si="4">D48-H48</f>
        <v>822</v>
      </c>
      <c r="M48" s="15">
        <f t="shared" ref="M48" si="5">E48-I48</f>
        <v>800</v>
      </c>
      <c r="N48" s="15">
        <f t="shared" ref="N48" si="6">F48-J48</f>
        <v>493</v>
      </c>
      <c r="O48" s="11">
        <f t="shared" ref="O48" si="7">N48/M48*100</f>
        <v>61.625</v>
      </c>
      <c r="P48" s="4">
        <v>10100</v>
      </c>
      <c r="Q48" s="9">
        <v>44621</v>
      </c>
      <c r="R48" s="4"/>
      <c r="S48" s="9">
        <v>44651</v>
      </c>
      <c r="T48" s="5">
        <v>200</v>
      </c>
      <c r="U48" s="5">
        <v>100</v>
      </c>
      <c r="V48" s="5">
        <v>100</v>
      </c>
      <c r="W48" s="5"/>
      <c r="X48" s="5">
        <f t="shared" si="2"/>
        <v>70</v>
      </c>
      <c r="Y48" s="4">
        <v>0</v>
      </c>
      <c r="Z48" s="4"/>
      <c r="AA48" s="4"/>
      <c r="AB48" s="4">
        <v>4</v>
      </c>
      <c r="AC48" s="4">
        <v>26</v>
      </c>
      <c r="AD48" s="4">
        <v>100</v>
      </c>
      <c r="AE48" s="4">
        <f t="shared" si="3"/>
        <v>79</v>
      </c>
      <c r="AF48" s="4">
        <v>0</v>
      </c>
      <c r="AG48" s="4"/>
      <c r="AH48" s="4"/>
      <c r="AI48" s="4">
        <v>21</v>
      </c>
      <c r="AJ48" s="4">
        <v>100</v>
      </c>
      <c r="AK48" s="4">
        <v>2</v>
      </c>
      <c r="AL48" s="4">
        <v>3</v>
      </c>
      <c r="AM48" s="4">
        <v>8</v>
      </c>
      <c r="AN48" s="4" t="s">
        <v>104</v>
      </c>
      <c r="AO48" s="4" t="s">
        <v>72</v>
      </c>
      <c r="AP48" s="2"/>
    </row>
    <row r="49" spans="1:42" x14ac:dyDescent="0.4">
      <c r="A49" s="4" t="s">
        <v>45</v>
      </c>
      <c r="B49" s="4" t="s">
        <v>162</v>
      </c>
      <c r="C49" s="4">
        <f t="shared" si="1"/>
        <v>2011</v>
      </c>
      <c r="D49" s="12"/>
      <c r="E49" s="7">
        <v>10416</v>
      </c>
      <c r="F49" s="7">
        <v>7736</v>
      </c>
      <c r="G49" s="8">
        <f t="shared" si="0"/>
        <v>74.270353302611369</v>
      </c>
      <c r="H49" s="7"/>
      <c r="I49" s="7"/>
      <c r="J49" s="7"/>
      <c r="K49" s="7"/>
      <c r="L49" s="7"/>
      <c r="M49" s="7"/>
      <c r="N49" s="7"/>
      <c r="O49" s="7"/>
      <c r="P49" s="4">
        <v>10100</v>
      </c>
      <c r="Q49" s="9">
        <v>44618</v>
      </c>
      <c r="R49" s="4"/>
      <c r="S49" s="9">
        <v>44650</v>
      </c>
      <c r="T49" s="5">
        <v>200</v>
      </c>
      <c r="U49" s="5">
        <v>100</v>
      </c>
      <c r="V49" s="5">
        <v>100</v>
      </c>
      <c r="W49" s="5"/>
      <c r="X49" s="5">
        <f t="shared" si="2"/>
        <v>78</v>
      </c>
      <c r="Y49" s="4">
        <v>0</v>
      </c>
      <c r="Z49" s="4"/>
      <c r="AA49" s="4"/>
      <c r="AB49" s="4">
        <v>3</v>
      </c>
      <c r="AC49" s="4">
        <v>19</v>
      </c>
      <c r="AD49" s="4">
        <v>100</v>
      </c>
      <c r="AE49" s="4">
        <f t="shared" si="3"/>
        <v>75</v>
      </c>
      <c r="AF49" s="4">
        <v>0</v>
      </c>
      <c r="AG49" s="4"/>
      <c r="AH49" s="4"/>
      <c r="AI49" s="4">
        <v>25</v>
      </c>
      <c r="AJ49" s="4">
        <v>100</v>
      </c>
      <c r="AK49" s="4">
        <v>3</v>
      </c>
      <c r="AL49" s="4">
        <v>1</v>
      </c>
      <c r="AM49" s="4">
        <v>8</v>
      </c>
      <c r="AN49" s="4" t="s">
        <v>104</v>
      </c>
      <c r="AO49" s="4"/>
      <c r="AP49" s="2"/>
    </row>
    <row r="50" spans="1:42" x14ac:dyDescent="0.4">
      <c r="A50" s="4" t="s">
        <v>46</v>
      </c>
      <c r="B50" s="4" t="s">
        <v>163</v>
      </c>
      <c r="C50" s="4">
        <f t="shared" si="1"/>
        <v>2012</v>
      </c>
      <c r="D50" s="12">
        <v>12413</v>
      </c>
      <c r="E50" s="7">
        <v>11956</v>
      </c>
      <c r="F50" s="7">
        <v>9850</v>
      </c>
      <c r="G50" s="8">
        <f t="shared" si="0"/>
        <v>82.385413181666109</v>
      </c>
      <c r="H50" s="7">
        <v>9803</v>
      </c>
      <c r="I50" s="7">
        <v>9377</v>
      </c>
      <c r="J50" s="7">
        <v>8234</v>
      </c>
      <c r="K50" s="11">
        <f t="shared" ref="K50:K55" si="8">J50/I50*100</f>
        <v>87.810600405246888</v>
      </c>
      <c r="L50" s="15">
        <f t="shared" ref="L50" si="9">D50-H50</f>
        <v>2610</v>
      </c>
      <c r="M50" s="15">
        <f t="shared" ref="M50" si="10">E50-I50</f>
        <v>2579</v>
      </c>
      <c r="N50" s="15">
        <f t="shared" ref="N50" si="11">F50-J50</f>
        <v>1616</v>
      </c>
      <c r="O50" s="11">
        <f t="shared" ref="O50" si="12">N50/M50*100</f>
        <v>62.659945715393562</v>
      </c>
      <c r="P50" s="4">
        <v>10100</v>
      </c>
      <c r="Q50" s="9">
        <v>44616</v>
      </c>
      <c r="R50" s="4"/>
      <c r="S50" s="9">
        <v>44649</v>
      </c>
      <c r="T50" s="5">
        <v>200</v>
      </c>
      <c r="U50" s="5">
        <v>100</v>
      </c>
      <c r="V50" s="5">
        <v>100</v>
      </c>
      <c r="W50" s="5"/>
      <c r="X50" s="5">
        <f t="shared" si="2"/>
        <v>85</v>
      </c>
      <c r="Y50" s="4">
        <v>0</v>
      </c>
      <c r="Z50" s="4"/>
      <c r="AA50" s="4"/>
      <c r="AB50" s="4">
        <v>6</v>
      </c>
      <c r="AC50" s="4">
        <v>9</v>
      </c>
      <c r="AD50" s="4">
        <v>100</v>
      </c>
      <c r="AE50" s="4">
        <f t="shared" si="3"/>
        <v>79</v>
      </c>
      <c r="AF50" s="4">
        <v>0</v>
      </c>
      <c r="AG50" s="4"/>
      <c r="AH50" s="4"/>
      <c r="AI50" s="4">
        <v>21</v>
      </c>
      <c r="AJ50" s="4">
        <v>100</v>
      </c>
      <c r="AK50" s="4">
        <v>0</v>
      </c>
      <c r="AL50" s="4">
        <v>3</v>
      </c>
      <c r="AM50" s="4">
        <v>8</v>
      </c>
      <c r="AN50" s="4" t="s">
        <v>104</v>
      </c>
      <c r="AO50" s="4"/>
      <c r="AP50" s="2"/>
    </row>
    <row r="51" spans="1:42" x14ac:dyDescent="0.4">
      <c r="A51" s="21" t="s">
        <v>47</v>
      </c>
      <c r="B51" s="4" t="s">
        <v>164</v>
      </c>
      <c r="C51" s="4">
        <f t="shared" si="1"/>
        <v>2013</v>
      </c>
      <c r="D51" s="12">
        <v>11846</v>
      </c>
      <c r="E51" s="7">
        <v>11411</v>
      </c>
      <c r="F51" s="7">
        <v>10115</v>
      </c>
      <c r="G51" s="8">
        <f t="shared" si="0"/>
        <v>88.642537902024372</v>
      </c>
      <c r="H51" s="7">
        <v>9830</v>
      </c>
      <c r="I51" s="7">
        <v>9422</v>
      </c>
      <c r="J51" s="7">
        <v>8852</v>
      </c>
      <c r="K51" s="11">
        <f t="shared" si="8"/>
        <v>93.950329017193795</v>
      </c>
      <c r="L51" s="7">
        <v>2016</v>
      </c>
      <c r="M51" s="7">
        <v>1969</v>
      </c>
      <c r="N51" s="7">
        <v>1252</v>
      </c>
      <c r="O51" s="11">
        <f>N51/M51*100</f>
        <v>63.585576434738442</v>
      </c>
      <c r="P51" s="4">
        <v>10100</v>
      </c>
      <c r="Q51" s="9">
        <v>44615</v>
      </c>
      <c r="R51" s="4"/>
      <c r="S51" s="9">
        <v>44649</v>
      </c>
      <c r="T51" s="5">
        <v>200</v>
      </c>
      <c r="U51" s="5">
        <v>100</v>
      </c>
      <c r="V51" s="5">
        <v>100</v>
      </c>
      <c r="W51" s="5"/>
      <c r="X51" s="5">
        <f t="shared" si="2"/>
        <v>79</v>
      </c>
      <c r="Y51" s="4">
        <v>0</v>
      </c>
      <c r="Z51" s="4"/>
      <c r="AA51" s="4"/>
      <c r="AB51" s="4">
        <v>4</v>
      </c>
      <c r="AC51" s="4">
        <v>17</v>
      </c>
      <c r="AD51" s="4">
        <v>100</v>
      </c>
      <c r="AE51" s="4">
        <f t="shared" si="3"/>
        <v>85</v>
      </c>
      <c r="AF51" s="4">
        <v>0</v>
      </c>
      <c r="AG51" s="4"/>
      <c r="AH51" s="4"/>
      <c r="AI51" s="4">
        <v>15</v>
      </c>
      <c r="AJ51" s="4">
        <v>100</v>
      </c>
      <c r="AK51" s="4">
        <v>3</v>
      </c>
      <c r="AL51" s="4">
        <v>6</v>
      </c>
      <c r="AM51" s="4">
        <v>8</v>
      </c>
      <c r="AN51" s="4" t="s">
        <v>104</v>
      </c>
      <c r="AO51" s="4" t="s">
        <v>214</v>
      </c>
      <c r="AP51" s="2"/>
    </row>
    <row r="52" spans="1:42" x14ac:dyDescent="0.4">
      <c r="A52" s="4" t="s">
        <v>48</v>
      </c>
      <c r="B52" s="4" t="s">
        <v>165</v>
      </c>
      <c r="C52" s="4">
        <f t="shared" si="1"/>
        <v>2014</v>
      </c>
      <c r="D52" s="12">
        <v>11596</v>
      </c>
      <c r="E52" s="7">
        <v>11129</v>
      </c>
      <c r="F52" s="7">
        <v>9315</v>
      </c>
      <c r="G52" s="8">
        <f t="shared" ref="G52" si="13">F52/E52*100</f>
        <v>83.70024260939887</v>
      </c>
      <c r="H52" s="15">
        <v>10311</v>
      </c>
      <c r="I52" s="15">
        <v>9889</v>
      </c>
      <c r="J52" s="15">
        <v>8924</v>
      </c>
      <c r="K52" s="11">
        <f t="shared" si="8"/>
        <v>90.241682677722721</v>
      </c>
      <c r="L52" s="15">
        <v>1285</v>
      </c>
      <c r="M52" s="15">
        <v>1240</v>
      </c>
      <c r="N52" s="15">
        <v>391</v>
      </c>
      <c r="O52" s="11">
        <f>N52/M52*100</f>
        <v>31.532258064516128</v>
      </c>
      <c r="P52" s="4">
        <v>10100</v>
      </c>
      <c r="Q52" s="9">
        <v>44615</v>
      </c>
      <c r="R52" s="4"/>
      <c r="S52" s="9">
        <v>44651</v>
      </c>
      <c r="T52" s="5">
        <v>200</v>
      </c>
      <c r="U52" s="5">
        <v>100</v>
      </c>
      <c r="V52" s="5">
        <v>100</v>
      </c>
      <c r="W52" s="5"/>
      <c r="X52" s="5">
        <f t="shared" si="2"/>
        <v>78</v>
      </c>
      <c r="Y52" s="4">
        <v>0</v>
      </c>
      <c r="Z52" s="4"/>
      <c r="AA52" s="4"/>
      <c r="AB52" s="4">
        <v>4</v>
      </c>
      <c r="AC52" s="4">
        <v>18</v>
      </c>
      <c r="AD52" s="4">
        <v>100</v>
      </c>
      <c r="AE52" s="4">
        <f t="shared" si="3"/>
        <v>85</v>
      </c>
      <c r="AF52" s="4">
        <v>0</v>
      </c>
      <c r="AG52" s="4"/>
      <c r="AH52" s="4"/>
      <c r="AI52" s="4">
        <v>15</v>
      </c>
      <c r="AJ52" s="4">
        <v>100</v>
      </c>
      <c r="AK52" s="4">
        <v>2</v>
      </c>
      <c r="AL52" s="4">
        <v>6</v>
      </c>
      <c r="AM52" s="4">
        <v>8</v>
      </c>
      <c r="AN52" s="4" t="s">
        <v>104</v>
      </c>
      <c r="AO52" s="22"/>
      <c r="AP52" s="2"/>
    </row>
    <row r="53" spans="1:42" x14ac:dyDescent="0.4">
      <c r="A53" s="4" t="s">
        <v>49</v>
      </c>
      <c r="B53" s="4" t="s">
        <v>166</v>
      </c>
      <c r="C53" s="4">
        <f t="shared" si="1"/>
        <v>2015</v>
      </c>
      <c r="D53" s="12">
        <v>12505</v>
      </c>
      <c r="E53" s="7">
        <v>12035</v>
      </c>
      <c r="F53" s="7">
        <v>9952</v>
      </c>
      <c r="G53" s="8">
        <f t="shared" si="0"/>
        <v>82.692147901952637</v>
      </c>
      <c r="H53" s="15">
        <v>10762</v>
      </c>
      <c r="I53" s="15">
        <v>10360</v>
      </c>
      <c r="J53" s="15">
        <v>9233</v>
      </c>
      <c r="K53" s="11">
        <f t="shared" si="8"/>
        <v>89.121621621621614</v>
      </c>
      <c r="L53" s="15">
        <v>1743</v>
      </c>
      <c r="M53" s="15">
        <v>1675</v>
      </c>
      <c r="N53" s="15">
        <v>719</v>
      </c>
      <c r="O53" s="11">
        <f>N53/M53*100</f>
        <v>42.92537313432836</v>
      </c>
      <c r="P53" s="4">
        <v>10100</v>
      </c>
      <c r="Q53" s="9">
        <v>44621</v>
      </c>
      <c r="R53" s="4"/>
      <c r="S53" s="9">
        <v>44650</v>
      </c>
      <c r="T53" s="5">
        <v>200</v>
      </c>
      <c r="U53" s="5">
        <v>100</v>
      </c>
      <c r="V53" s="5">
        <v>100</v>
      </c>
      <c r="W53" s="5"/>
      <c r="X53" s="5">
        <f t="shared" si="2"/>
        <v>80</v>
      </c>
      <c r="Y53" s="4">
        <v>0</v>
      </c>
      <c r="Z53" s="4"/>
      <c r="AA53" s="4"/>
      <c r="AB53" s="4">
        <v>5</v>
      </c>
      <c r="AC53" s="4">
        <v>15</v>
      </c>
      <c r="AD53" s="4">
        <v>100</v>
      </c>
      <c r="AE53" s="4">
        <f t="shared" si="3"/>
        <v>93</v>
      </c>
      <c r="AF53" s="4">
        <v>0</v>
      </c>
      <c r="AG53" s="4"/>
      <c r="AH53" s="4"/>
      <c r="AI53" s="4">
        <v>7</v>
      </c>
      <c r="AJ53" s="4">
        <v>100</v>
      </c>
      <c r="AK53" s="4">
        <v>0</v>
      </c>
      <c r="AL53" s="4">
        <v>1</v>
      </c>
      <c r="AM53" s="4">
        <v>8</v>
      </c>
      <c r="AN53" s="4" t="s">
        <v>104</v>
      </c>
      <c r="AO53" s="4"/>
      <c r="AP53" s="2"/>
    </row>
    <row r="54" spans="1:42" x14ac:dyDescent="0.4">
      <c r="A54" s="4" t="s">
        <v>50</v>
      </c>
      <c r="B54" s="4" t="s">
        <v>167</v>
      </c>
      <c r="C54" s="4">
        <f t="shared" si="1"/>
        <v>2016</v>
      </c>
      <c r="D54" s="12">
        <v>13104</v>
      </c>
      <c r="E54" s="7">
        <v>12515</v>
      </c>
      <c r="F54" s="7">
        <v>9272</v>
      </c>
      <c r="G54" s="8">
        <f t="shared" si="0"/>
        <v>74.087095485417493</v>
      </c>
      <c r="H54" s="15">
        <v>11094</v>
      </c>
      <c r="I54" s="15">
        <v>10562</v>
      </c>
      <c r="J54" s="15">
        <v>8662</v>
      </c>
      <c r="K54" s="11">
        <f t="shared" si="8"/>
        <v>82.010982768415076</v>
      </c>
      <c r="L54" s="15">
        <v>2010</v>
      </c>
      <c r="M54" s="15">
        <v>1953</v>
      </c>
      <c r="N54" s="15">
        <v>610</v>
      </c>
      <c r="O54" s="11">
        <f>N54/M54*100</f>
        <v>31.233998975934458</v>
      </c>
      <c r="P54" s="4">
        <v>10100</v>
      </c>
      <c r="Q54" s="9">
        <v>44620</v>
      </c>
      <c r="R54" s="4"/>
      <c r="S54" s="9">
        <v>44649</v>
      </c>
      <c r="T54" s="5">
        <v>200</v>
      </c>
      <c r="U54" s="5">
        <v>100</v>
      </c>
      <c r="V54" s="5">
        <v>100</v>
      </c>
      <c r="W54" s="5"/>
      <c r="X54" s="5">
        <f t="shared" si="2"/>
        <v>93</v>
      </c>
      <c r="Y54" s="4">
        <v>0</v>
      </c>
      <c r="Z54" s="4"/>
      <c r="AA54" s="4"/>
      <c r="AB54" s="4">
        <v>3</v>
      </c>
      <c r="AC54" s="4">
        <v>4</v>
      </c>
      <c r="AD54" s="4">
        <v>100</v>
      </c>
      <c r="AE54" s="4">
        <f t="shared" si="3"/>
        <v>96</v>
      </c>
      <c r="AF54" s="4">
        <v>0</v>
      </c>
      <c r="AG54" s="4"/>
      <c r="AH54" s="4"/>
      <c r="AI54" s="4">
        <v>4</v>
      </c>
      <c r="AJ54" s="4">
        <v>100</v>
      </c>
      <c r="AK54" s="4">
        <v>4</v>
      </c>
      <c r="AL54" s="4">
        <v>1</v>
      </c>
      <c r="AM54" s="4">
        <v>8</v>
      </c>
      <c r="AN54" s="4" t="s">
        <v>104</v>
      </c>
      <c r="AO54" s="4" t="s">
        <v>212</v>
      </c>
      <c r="AP54" s="2"/>
    </row>
    <row r="55" spans="1:42" x14ac:dyDescent="0.4">
      <c r="A55" s="4" t="s">
        <v>51</v>
      </c>
      <c r="B55" s="4" t="s">
        <v>168</v>
      </c>
      <c r="C55" s="4">
        <f t="shared" si="1"/>
        <v>2017</v>
      </c>
      <c r="D55" s="12">
        <v>14379</v>
      </c>
      <c r="E55" s="7">
        <v>13719</v>
      </c>
      <c r="F55" s="7">
        <v>12388</v>
      </c>
      <c r="G55" s="8">
        <f t="shared" si="0"/>
        <v>90.298126685618485</v>
      </c>
      <c r="H55" s="15">
        <v>11300</v>
      </c>
      <c r="I55" s="15">
        <v>10721</v>
      </c>
      <c r="J55" s="15">
        <v>10319</v>
      </c>
      <c r="K55" s="11">
        <f t="shared" si="8"/>
        <v>96.250349780804029</v>
      </c>
      <c r="L55" s="15">
        <v>3079</v>
      </c>
      <c r="M55" s="15">
        <v>2998</v>
      </c>
      <c r="N55" s="15">
        <v>2069</v>
      </c>
      <c r="O55" s="11">
        <f>N55/M55*100</f>
        <v>69.012675116744489</v>
      </c>
      <c r="P55" s="4">
        <v>10100</v>
      </c>
      <c r="Q55" s="9">
        <v>44618</v>
      </c>
      <c r="R55" s="4"/>
      <c r="S55" s="9">
        <v>44649</v>
      </c>
      <c r="T55" s="5">
        <v>200</v>
      </c>
      <c r="U55" s="5">
        <v>100</v>
      </c>
      <c r="V55" s="5">
        <v>100</v>
      </c>
      <c r="W55" s="5"/>
      <c r="X55" s="5">
        <f t="shared" si="2"/>
        <v>91</v>
      </c>
      <c r="Y55" s="4">
        <v>0</v>
      </c>
      <c r="Z55" s="4"/>
      <c r="AA55" s="4"/>
      <c r="AB55" s="4">
        <v>4</v>
      </c>
      <c r="AC55" s="4">
        <v>5</v>
      </c>
      <c r="AD55" s="4">
        <v>100</v>
      </c>
      <c r="AE55" s="4">
        <f t="shared" si="3"/>
        <v>89</v>
      </c>
      <c r="AF55" s="4">
        <v>0</v>
      </c>
      <c r="AG55" s="4"/>
      <c r="AH55" s="4"/>
      <c r="AI55" s="4">
        <v>11</v>
      </c>
      <c r="AJ55" s="4">
        <v>100</v>
      </c>
      <c r="AK55" s="4">
        <v>0</v>
      </c>
      <c r="AL55" s="4">
        <v>2</v>
      </c>
      <c r="AM55" s="4">
        <v>8</v>
      </c>
      <c r="AN55" s="4" t="s">
        <v>104</v>
      </c>
      <c r="AO55" s="4"/>
      <c r="AP55" s="2"/>
    </row>
    <row r="56" spans="1:42" x14ac:dyDescent="0.4">
      <c r="A56" s="4" t="s">
        <v>52</v>
      </c>
      <c r="B56" s="4" t="s">
        <v>169</v>
      </c>
      <c r="C56" s="4">
        <f t="shared" si="1"/>
        <v>2018</v>
      </c>
      <c r="D56" s="12">
        <v>12691</v>
      </c>
      <c r="E56" s="7">
        <v>12148</v>
      </c>
      <c r="F56" s="7">
        <v>9885</v>
      </c>
      <c r="G56" s="8">
        <f t="shared" si="0"/>
        <v>81.371419163648341</v>
      </c>
      <c r="H56" s="15">
        <v>11520</v>
      </c>
      <c r="I56" s="15">
        <v>11033</v>
      </c>
      <c r="J56" s="15">
        <v>9679</v>
      </c>
      <c r="K56" s="11">
        <f t="shared" ref="K56:K57" si="14">J56/I56*100</f>
        <v>87.727725913169579</v>
      </c>
      <c r="L56" s="15">
        <v>1171</v>
      </c>
      <c r="M56" s="15">
        <v>1115</v>
      </c>
      <c r="N56" s="15">
        <v>206</v>
      </c>
      <c r="O56" s="11">
        <f t="shared" ref="O56:O57" si="15">N56/M56*100</f>
        <v>18.475336322869957</v>
      </c>
      <c r="P56" s="4">
        <v>10100</v>
      </c>
      <c r="Q56" s="9">
        <v>44617</v>
      </c>
      <c r="R56" s="4"/>
      <c r="S56" s="9">
        <v>44647</v>
      </c>
      <c r="T56" s="5">
        <v>200</v>
      </c>
      <c r="U56" s="5">
        <v>100</v>
      </c>
      <c r="V56" s="5">
        <v>100</v>
      </c>
      <c r="W56" s="5"/>
      <c r="X56" s="5">
        <f t="shared" si="2"/>
        <v>88</v>
      </c>
      <c r="Y56" s="4">
        <v>0</v>
      </c>
      <c r="Z56" s="4"/>
      <c r="AA56" s="4"/>
      <c r="AB56" s="4">
        <v>6</v>
      </c>
      <c r="AC56" s="4">
        <v>6</v>
      </c>
      <c r="AD56" s="4">
        <v>100</v>
      </c>
      <c r="AE56" s="4">
        <f t="shared" si="3"/>
        <v>90</v>
      </c>
      <c r="AF56" s="4">
        <v>0</v>
      </c>
      <c r="AG56" s="4"/>
      <c r="AH56" s="4"/>
      <c r="AI56" s="4">
        <v>10</v>
      </c>
      <c r="AJ56" s="4">
        <v>100</v>
      </c>
      <c r="AK56" s="4">
        <v>2</v>
      </c>
      <c r="AL56" s="4">
        <v>3</v>
      </c>
      <c r="AM56" s="4">
        <v>8</v>
      </c>
      <c r="AN56" s="4" t="s">
        <v>104</v>
      </c>
      <c r="AO56" s="4"/>
      <c r="AP56" s="2"/>
    </row>
    <row r="57" spans="1:42" x14ac:dyDescent="0.4">
      <c r="A57" s="4" t="s">
        <v>53</v>
      </c>
      <c r="B57" s="4" t="s">
        <v>62</v>
      </c>
      <c r="C57" s="4">
        <f t="shared" si="1"/>
        <v>2019</v>
      </c>
      <c r="D57" s="12">
        <v>13253</v>
      </c>
      <c r="E57" s="7">
        <v>12605</v>
      </c>
      <c r="F57" s="7">
        <v>10809</v>
      </c>
      <c r="G57" s="8">
        <f t="shared" si="0"/>
        <v>85.751685838952795</v>
      </c>
      <c r="H57" s="15">
        <v>11183</v>
      </c>
      <c r="I57" s="15">
        <v>10608</v>
      </c>
      <c r="J57" s="15">
        <v>9845</v>
      </c>
      <c r="K57" s="11">
        <f t="shared" si="14"/>
        <v>92.807315233785829</v>
      </c>
      <c r="L57" s="15">
        <v>2070</v>
      </c>
      <c r="M57" s="15">
        <v>1997</v>
      </c>
      <c r="N57" s="15">
        <v>964</v>
      </c>
      <c r="O57" s="11">
        <f t="shared" si="15"/>
        <v>48.272408612919378</v>
      </c>
      <c r="P57" s="4">
        <v>10100</v>
      </c>
      <c r="Q57" s="9">
        <v>44616</v>
      </c>
      <c r="R57" s="4"/>
      <c r="S57" s="9">
        <v>44645</v>
      </c>
      <c r="T57" s="5">
        <v>200</v>
      </c>
      <c r="U57" s="5">
        <v>100</v>
      </c>
      <c r="V57" s="5">
        <v>100</v>
      </c>
      <c r="W57" s="5"/>
      <c r="X57" s="5">
        <f t="shared" si="2"/>
        <v>87</v>
      </c>
      <c r="Y57" s="4">
        <v>0</v>
      </c>
      <c r="Z57" s="4"/>
      <c r="AA57" s="4"/>
      <c r="AB57" s="4">
        <v>5</v>
      </c>
      <c r="AC57" s="4">
        <v>8</v>
      </c>
      <c r="AD57" s="4">
        <v>100</v>
      </c>
      <c r="AE57" s="4">
        <f t="shared" si="3"/>
        <v>88</v>
      </c>
      <c r="AF57" s="4">
        <v>0</v>
      </c>
      <c r="AG57" s="4"/>
      <c r="AH57" s="4"/>
      <c r="AI57" s="4">
        <v>12</v>
      </c>
      <c r="AJ57" s="4">
        <v>100</v>
      </c>
      <c r="AK57" s="4">
        <v>6</v>
      </c>
      <c r="AL57" s="4">
        <v>3</v>
      </c>
      <c r="AM57" s="4">
        <v>8</v>
      </c>
      <c r="AN57" s="4" t="s">
        <v>104</v>
      </c>
      <c r="AO57" s="4"/>
      <c r="AP57" s="2"/>
    </row>
    <row r="58" spans="1:42" x14ac:dyDescent="0.4">
      <c r="A58" s="4" t="s">
        <v>54</v>
      </c>
      <c r="B58" s="4" t="s">
        <v>63</v>
      </c>
      <c r="C58" s="4">
        <f t="shared" si="1"/>
        <v>2020</v>
      </c>
      <c r="D58" s="12">
        <v>12831</v>
      </c>
      <c r="E58" s="7">
        <v>12283</v>
      </c>
      <c r="F58" s="7">
        <v>10608</v>
      </c>
      <c r="G58" s="8">
        <f t="shared" si="0"/>
        <v>86.363266303020438</v>
      </c>
      <c r="H58" s="15">
        <v>11223</v>
      </c>
      <c r="I58" s="15">
        <v>10749</v>
      </c>
      <c r="J58" s="15">
        <v>10019</v>
      </c>
      <c r="K58" s="11">
        <f>J58/I58*100</f>
        <v>93.208670574006874</v>
      </c>
      <c r="L58" s="15">
        <v>1608</v>
      </c>
      <c r="M58" s="15">
        <v>1534</v>
      </c>
      <c r="N58" s="15">
        <v>589</v>
      </c>
      <c r="O58" s="11">
        <f>N58/M58*100</f>
        <v>38.396349413298566</v>
      </c>
      <c r="P58" s="4">
        <v>10100</v>
      </c>
      <c r="Q58" s="9">
        <v>44615</v>
      </c>
      <c r="R58" s="9"/>
      <c r="S58" s="9">
        <v>44643</v>
      </c>
      <c r="T58" s="5">
        <v>200</v>
      </c>
      <c r="U58" s="5">
        <v>100</v>
      </c>
      <c r="V58" s="5">
        <v>100</v>
      </c>
      <c r="W58" s="5"/>
      <c r="X58" s="5">
        <f t="shared" si="2"/>
        <v>92</v>
      </c>
      <c r="Y58" s="4">
        <v>0</v>
      </c>
      <c r="Z58" s="4"/>
      <c r="AA58" s="4"/>
      <c r="AB58" s="4">
        <v>1</v>
      </c>
      <c r="AC58" s="4">
        <v>7</v>
      </c>
      <c r="AD58" s="4">
        <v>100</v>
      </c>
      <c r="AE58" s="4">
        <f t="shared" si="3"/>
        <v>86</v>
      </c>
      <c r="AF58" s="4">
        <v>0</v>
      </c>
      <c r="AG58" s="4"/>
      <c r="AH58" s="4"/>
      <c r="AI58" s="4">
        <v>14</v>
      </c>
      <c r="AJ58" s="4">
        <v>100</v>
      </c>
      <c r="AK58" s="4">
        <v>3</v>
      </c>
      <c r="AL58" s="4">
        <v>3</v>
      </c>
      <c r="AM58" s="4">
        <v>8</v>
      </c>
      <c r="AN58" s="4" t="s">
        <v>104</v>
      </c>
      <c r="AO58" s="4" t="s">
        <v>197</v>
      </c>
      <c r="AP58" s="2"/>
    </row>
    <row r="59" spans="1:42" x14ac:dyDescent="0.4">
      <c r="A59" s="4" t="s">
        <v>55</v>
      </c>
      <c r="B59" s="4" t="s">
        <v>64</v>
      </c>
      <c r="C59" s="4">
        <f t="shared" si="1"/>
        <v>2021</v>
      </c>
      <c r="D59" s="12">
        <v>12530</v>
      </c>
      <c r="E59" s="7">
        <v>11946</v>
      </c>
      <c r="F59" s="7">
        <v>9434</v>
      </c>
      <c r="G59" s="8">
        <f t="shared" si="0"/>
        <v>78.972040850493883</v>
      </c>
      <c r="H59" s="15">
        <v>11005</v>
      </c>
      <c r="I59" s="15">
        <v>10522</v>
      </c>
      <c r="J59" s="15">
        <v>9093</v>
      </c>
      <c r="K59" s="11">
        <f>J59/I59*100</f>
        <v>86.418931762022439</v>
      </c>
      <c r="L59" s="15">
        <v>1498</v>
      </c>
      <c r="M59" s="15">
        <v>1424</v>
      </c>
      <c r="N59" s="15">
        <v>341</v>
      </c>
      <c r="O59" s="11">
        <f>N59/M59*100</f>
        <v>23.946629213483146</v>
      </c>
      <c r="P59" s="4">
        <v>10100</v>
      </c>
      <c r="Q59" s="9">
        <v>44613</v>
      </c>
      <c r="R59" s="4"/>
      <c r="S59" s="9">
        <v>44643</v>
      </c>
      <c r="T59" s="5">
        <v>200</v>
      </c>
      <c r="U59" s="5">
        <v>100</v>
      </c>
      <c r="V59" s="5">
        <v>100</v>
      </c>
      <c r="W59" s="5"/>
      <c r="X59" s="5">
        <f t="shared" si="2"/>
        <v>90</v>
      </c>
      <c r="Y59" s="4">
        <v>0</v>
      </c>
      <c r="Z59" s="4"/>
      <c r="AA59" s="4"/>
      <c r="AB59" s="4">
        <v>3</v>
      </c>
      <c r="AC59" s="4">
        <v>7</v>
      </c>
      <c r="AD59" s="4">
        <v>100</v>
      </c>
      <c r="AE59" s="4">
        <f t="shared" si="3"/>
        <v>85</v>
      </c>
      <c r="AF59" s="4">
        <v>0</v>
      </c>
      <c r="AG59" s="4"/>
      <c r="AH59" s="4"/>
      <c r="AI59" s="4">
        <v>15</v>
      </c>
      <c r="AJ59" s="4">
        <v>100</v>
      </c>
      <c r="AK59" s="4">
        <v>4</v>
      </c>
      <c r="AL59" s="4">
        <v>2</v>
      </c>
      <c r="AM59" s="4">
        <v>8</v>
      </c>
      <c r="AN59" s="4" t="s">
        <v>104</v>
      </c>
      <c r="AO59" s="4"/>
      <c r="AP59" s="2"/>
    </row>
    <row r="60" spans="1:42" x14ac:dyDescent="0.4">
      <c r="A60" s="4" t="s">
        <v>56</v>
      </c>
      <c r="B60" s="4" t="s">
        <v>65</v>
      </c>
      <c r="C60" s="4">
        <f t="shared" si="1"/>
        <v>2022</v>
      </c>
      <c r="D60" s="12">
        <v>13377</v>
      </c>
      <c r="E60" s="7">
        <v>12685</v>
      </c>
      <c r="F60" s="7">
        <v>10096</v>
      </c>
      <c r="G60" s="8">
        <f t="shared" si="0"/>
        <v>79.590067008277501</v>
      </c>
      <c r="H60" s="15">
        <v>11141</v>
      </c>
      <c r="I60" s="15">
        <v>10549</v>
      </c>
      <c r="J60" s="15">
        <v>9296</v>
      </c>
      <c r="K60" s="11">
        <f>J60/I60*100</f>
        <v>88.122096881220969</v>
      </c>
      <c r="L60" s="15">
        <v>2236</v>
      </c>
      <c r="M60" s="15">
        <v>2136</v>
      </c>
      <c r="N60" s="15">
        <v>800</v>
      </c>
      <c r="O60" s="11">
        <f>N60/M60*100</f>
        <v>37.453183520599254</v>
      </c>
      <c r="P60" s="4">
        <v>10100</v>
      </c>
      <c r="Q60" s="9">
        <v>44612</v>
      </c>
      <c r="R60" s="4"/>
      <c r="S60" s="9">
        <v>44643</v>
      </c>
      <c r="T60" s="5">
        <v>200</v>
      </c>
      <c r="U60" s="5">
        <v>100</v>
      </c>
      <c r="V60" s="5">
        <v>100</v>
      </c>
      <c r="W60" s="5"/>
      <c r="X60" s="5">
        <f t="shared" si="2"/>
        <v>86</v>
      </c>
      <c r="Y60" s="4">
        <v>0</v>
      </c>
      <c r="Z60" s="4"/>
      <c r="AA60" s="4"/>
      <c r="AB60" s="4">
        <v>3</v>
      </c>
      <c r="AC60" s="4">
        <v>11</v>
      </c>
      <c r="AD60" s="4">
        <v>100</v>
      </c>
      <c r="AE60" s="4">
        <f t="shared" si="3"/>
        <v>83</v>
      </c>
      <c r="AF60" s="4">
        <v>0</v>
      </c>
      <c r="AG60" s="4"/>
      <c r="AH60" s="4"/>
      <c r="AI60" s="4">
        <v>17</v>
      </c>
      <c r="AJ60" s="4">
        <v>100</v>
      </c>
      <c r="AK60" s="4">
        <v>4</v>
      </c>
      <c r="AL60" s="4">
        <v>8</v>
      </c>
      <c r="AM60" s="4">
        <v>8</v>
      </c>
      <c r="AN60" s="4" t="s">
        <v>104</v>
      </c>
      <c r="AO60" s="4"/>
      <c r="AP60" s="2"/>
    </row>
    <row r="61" spans="1:42" x14ac:dyDescent="0.4">
      <c r="A61" s="4" t="s">
        <v>57</v>
      </c>
      <c r="B61" s="4" t="s">
        <v>66</v>
      </c>
      <c r="C61" s="4">
        <f t="shared" si="1"/>
        <v>2023</v>
      </c>
      <c r="D61" s="15">
        <v>13648</v>
      </c>
      <c r="E61" s="15">
        <v>12948</v>
      </c>
      <c r="F61" s="15">
        <v>11312</v>
      </c>
      <c r="G61" s="11">
        <f t="shared" si="0"/>
        <v>87.364843991350014</v>
      </c>
      <c r="H61" s="15">
        <v>11452</v>
      </c>
      <c r="I61" s="15">
        <v>10824</v>
      </c>
      <c r="J61" s="15">
        <v>10272</v>
      </c>
      <c r="K61" s="11">
        <f>J61/I61*100</f>
        <v>94.900221729490013</v>
      </c>
      <c r="L61" s="15">
        <f t="shared" ref="L61:N62" si="16">D61-H61</f>
        <v>2196</v>
      </c>
      <c r="M61" s="15">
        <f t="shared" si="16"/>
        <v>2124</v>
      </c>
      <c r="N61" s="15">
        <f t="shared" si="16"/>
        <v>1040</v>
      </c>
      <c r="O61" s="11">
        <f t="shared" ref="O61:O62" si="17">N61/M61*100</f>
        <v>48.964218455743882</v>
      </c>
      <c r="P61" s="4">
        <v>10100</v>
      </c>
      <c r="Q61" s="9">
        <v>44976</v>
      </c>
      <c r="R61" s="4"/>
      <c r="S61" s="9">
        <v>44643</v>
      </c>
      <c r="T61" s="5">
        <v>200</v>
      </c>
      <c r="U61" s="5">
        <v>100</v>
      </c>
      <c r="V61" s="5">
        <v>100</v>
      </c>
      <c r="W61" s="5"/>
      <c r="X61" s="5">
        <v>91</v>
      </c>
      <c r="Y61" s="4">
        <v>0</v>
      </c>
      <c r="Z61" s="4"/>
      <c r="AA61" s="4"/>
      <c r="AB61" s="4">
        <v>2</v>
      </c>
      <c r="AC61" s="4">
        <v>3</v>
      </c>
      <c r="AD61" s="4">
        <v>100</v>
      </c>
      <c r="AE61" s="4">
        <v>81</v>
      </c>
      <c r="AF61" s="4">
        <v>0</v>
      </c>
      <c r="AG61" s="4"/>
      <c r="AH61" s="4"/>
      <c r="AI61" s="4">
        <v>19</v>
      </c>
      <c r="AJ61" s="4">
        <v>100</v>
      </c>
      <c r="AK61" s="4">
        <v>2</v>
      </c>
      <c r="AL61" s="4">
        <v>3</v>
      </c>
      <c r="AM61" s="4">
        <v>8</v>
      </c>
      <c r="AN61" s="4" t="s">
        <v>104</v>
      </c>
      <c r="AO61" s="4"/>
      <c r="AP61" s="2"/>
    </row>
    <row r="62" spans="1:42" x14ac:dyDescent="0.4">
      <c r="A62" s="21" t="s">
        <v>58</v>
      </c>
      <c r="B62" s="4" t="s">
        <v>67</v>
      </c>
      <c r="C62" s="4">
        <f t="shared" si="1"/>
        <v>2024</v>
      </c>
      <c r="D62" s="15">
        <v>13276</v>
      </c>
      <c r="E62" s="15">
        <v>12629</v>
      </c>
      <c r="F62" s="15">
        <v>11282</v>
      </c>
      <c r="G62" s="11">
        <f t="shared" si="0"/>
        <v>89.334072373109507</v>
      </c>
      <c r="H62" s="15">
        <v>11970</v>
      </c>
      <c r="I62" s="15">
        <v>11408</v>
      </c>
      <c r="J62" s="15">
        <v>10869</v>
      </c>
      <c r="K62" s="11">
        <f>J62/I62*100</f>
        <v>95.275245441795235</v>
      </c>
      <c r="L62" s="15">
        <f t="shared" si="16"/>
        <v>1306</v>
      </c>
      <c r="M62" s="15">
        <f t="shared" si="16"/>
        <v>1221</v>
      </c>
      <c r="N62" s="15">
        <f t="shared" si="16"/>
        <v>413</v>
      </c>
      <c r="O62" s="11">
        <f t="shared" si="17"/>
        <v>33.824733824733826</v>
      </c>
      <c r="P62" s="4">
        <v>10100</v>
      </c>
      <c r="Q62" s="9">
        <v>45340</v>
      </c>
      <c r="R62" s="4"/>
      <c r="S62" s="9">
        <v>45372</v>
      </c>
      <c r="T62" s="5">
        <v>200</v>
      </c>
      <c r="U62" s="5">
        <v>100</v>
      </c>
      <c r="V62" s="5">
        <v>100</v>
      </c>
      <c r="W62" s="5"/>
      <c r="X62" s="5">
        <v>89</v>
      </c>
      <c r="Y62" s="4">
        <v>0</v>
      </c>
      <c r="Z62" s="4"/>
      <c r="AA62" s="4"/>
      <c r="AB62" s="4">
        <v>3</v>
      </c>
      <c r="AC62" s="4">
        <v>8</v>
      </c>
      <c r="AD62" s="4">
        <v>100</v>
      </c>
      <c r="AE62" s="4">
        <v>89</v>
      </c>
      <c r="AF62" s="4">
        <v>0</v>
      </c>
      <c r="AG62" s="4"/>
      <c r="AH62" s="4"/>
      <c r="AI62" s="4">
        <v>11</v>
      </c>
      <c r="AJ62" s="4">
        <v>100</v>
      </c>
      <c r="AK62" s="4">
        <v>1</v>
      </c>
      <c r="AL62" s="4">
        <v>7</v>
      </c>
      <c r="AM62" s="4">
        <v>8</v>
      </c>
      <c r="AN62" s="4" t="s">
        <v>104</v>
      </c>
      <c r="AO62" s="20" t="s">
        <v>218</v>
      </c>
      <c r="AP62" s="2"/>
    </row>
    <row r="63" spans="1:42" x14ac:dyDescent="0.4">
      <c r="A63" s="4" t="s">
        <v>59</v>
      </c>
      <c r="B63" s="4" t="s">
        <v>68</v>
      </c>
      <c r="C63" s="4">
        <f t="shared" si="1"/>
        <v>2025</v>
      </c>
      <c r="D63" s="15"/>
      <c r="E63" s="15"/>
      <c r="F63" s="15"/>
      <c r="G63" s="4"/>
      <c r="H63" s="15"/>
      <c r="I63" s="15"/>
      <c r="J63" s="15"/>
      <c r="K63" s="4"/>
      <c r="L63" s="15"/>
      <c r="M63" s="15"/>
      <c r="N63" s="15"/>
      <c r="O63" s="4"/>
      <c r="P63" s="4"/>
      <c r="Q63" s="4"/>
      <c r="R63" s="4"/>
      <c r="S63" s="4"/>
      <c r="T63" s="5"/>
      <c r="U63" s="5"/>
      <c r="V63" s="5"/>
      <c r="W63" s="5"/>
      <c r="X63" s="5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"/>
    </row>
    <row r="64" spans="1:42" x14ac:dyDescent="0.4">
      <c r="A64" s="2"/>
      <c r="B64" s="2"/>
      <c r="C64" s="2"/>
      <c r="D64" s="13"/>
      <c r="E64" s="2"/>
      <c r="F64" s="2"/>
      <c r="G64" s="2"/>
      <c r="H64" s="16"/>
      <c r="I64" s="16"/>
      <c r="J64" s="16"/>
      <c r="K64" s="2"/>
      <c r="L64" s="16"/>
      <c r="M64" s="16"/>
      <c r="N64" s="16"/>
      <c r="O64" s="2"/>
      <c r="P64" s="2"/>
      <c r="Q64" s="2"/>
      <c r="R64" s="2"/>
      <c r="S64" s="2"/>
      <c r="T64" s="3"/>
      <c r="U64" s="3"/>
      <c r="V64" s="3"/>
      <c r="W64" s="5" t="s">
        <v>130</v>
      </c>
      <c r="X64" s="3"/>
      <c r="Y64" s="2" t="s">
        <v>136</v>
      </c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x14ac:dyDescent="0.4">
      <c r="A65" s="2"/>
      <c r="B65" s="2"/>
      <c r="C65" s="2"/>
      <c r="D65" s="13"/>
      <c r="E65" s="2"/>
      <c r="F65" s="2"/>
      <c r="G65" s="2"/>
      <c r="H65" s="16"/>
      <c r="I65" s="16"/>
      <c r="J65" s="16"/>
      <c r="K65" s="2"/>
      <c r="L65" s="16"/>
      <c r="M65" s="16"/>
      <c r="N65" s="16"/>
      <c r="O65" s="2"/>
      <c r="P65" s="2"/>
      <c r="Q65" s="2"/>
      <c r="R65" s="2"/>
      <c r="S65" s="2"/>
      <c r="T65" s="3"/>
      <c r="U65" s="3"/>
      <c r="V65" s="3"/>
      <c r="W65" s="3"/>
      <c r="X65" s="3"/>
      <c r="Y65" s="2" t="s">
        <v>131</v>
      </c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x14ac:dyDescent="0.4">
      <c r="A66" s="2"/>
      <c r="B66" s="2"/>
      <c r="C66" s="2"/>
      <c r="D66" s="13"/>
      <c r="E66" s="2"/>
      <c r="F66" s="2"/>
      <c r="G66" s="2"/>
      <c r="H66" s="16"/>
      <c r="I66" s="16"/>
      <c r="J66" s="16"/>
      <c r="K66" s="2"/>
      <c r="L66" s="16"/>
      <c r="M66" s="16"/>
      <c r="N66" s="16"/>
      <c r="O66" s="2"/>
      <c r="P66" s="2"/>
      <c r="Q66" s="2"/>
      <c r="R66" s="2"/>
      <c r="S66" s="2"/>
      <c r="T66" s="3"/>
      <c r="U66" s="3"/>
      <c r="V66" s="3"/>
      <c r="W66" s="3"/>
      <c r="X66" s="3"/>
      <c r="Y66" s="2" t="s">
        <v>132</v>
      </c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x14ac:dyDescent="0.4">
      <c r="A67" s="2"/>
      <c r="B67" s="2"/>
      <c r="C67" s="2"/>
      <c r="D67" s="13"/>
      <c r="E67" s="2"/>
      <c r="F67" s="2"/>
      <c r="G67" s="2"/>
      <c r="H67" s="16"/>
      <c r="I67" s="16"/>
      <c r="J67" s="16"/>
      <c r="K67" s="2"/>
      <c r="L67" s="16"/>
      <c r="M67" s="16"/>
      <c r="N67" s="16"/>
      <c r="O67" s="2"/>
      <c r="P67" s="2"/>
      <c r="Q67" s="2"/>
      <c r="R67" s="2"/>
      <c r="S67" s="2"/>
      <c r="T67" s="3"/>
      <c r="U67" s="3"/>
      <c r="V67" s="3"/>
      <c r="W67" s="3"/>
      <c r="X67" s="3"/>
      <c r="Y67" s="2" t="s">
        <v>133</v>
      </c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2" x14ac:dyDescent="0.4">
      <c r="A68" s="2"/>
      <c r="B68" s="2"/>
      <c r="C68" s="2"/>
      <c r="D68" s="13"/>
      <c r="E68" s="2"/>
      <c r="F68" s="2"/>
      <c r="G68" s="2"/>
      <c r="H68" s="16"/>
      <c r="I68" s="16"/>
      <c r="J68" s="16"/>
      <c r="K68" s="2"/>
      <c r="L68" s="16"/>
      <c r="M68" s="16"/>
      <c r="N68" s="16"/>
      <c r="O68" s="2"/>
      <c r="P68" s="2"/>
      <c r="Q68" s="2"/>
      <c r="R68" s="2"/>
      <c r="S68" s="2"/>
      <c r="T68" s="3"/>
      <c r="U68" s="3"/>
      <c r="V68" s="3"/>
      <c r="W68" s="3"/>
      <c r="X68" s="3"/>
      <c r="Y68" s="2" t="s">
        <v>137</v>
      </c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x14ac:dyDescent="0.4">
      <c r="A69" s="2"/>
      <c r="B69" s="2"/>
      <c r="C69" s="2"/>
      <c r="D69" s="13"/>
      <c r="E69" s="2"/>
      <c r="F69" s="2"/>
      <c r="G69" s="2"/>
      <c r="H69" s="16"/>
      <c r="I69" s="16"/>
      <c r="J69" s="16"/>
      <c r="K69" s="2"/>
      <c r="L69" s="16"/>
      <c r="M69" s="16"/>
      <c r="N69" s="16"/>
      <c r="O69" s="2"/>
      <c r="P69" s="2"/>
      <c r="Q69" s="2"/>
      <c r="R69" s="2"/>
      <c r="S69" s="2"/>
      <c r="T69" s="3"/>
      <c r="U69" s="3"/>
      <c r="V69" s="3"/>
      <c r="W69" s="3"/>
      <c r="X69" s="3"/>
      <c r="Y69" s="2" t="s">
        <v>134</v>
      </c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x14ac:dyDescent="0.4">
      <c r="A70" s="2"/>
      <c r="B70" s="2"/>
      <c r="C70" s="2"/>
      <c r="D70" s="13"/>
      <c r="E70" s="2"/>
      <c r="F70" s="2"/>
      <c r="G70" s="2"/>
      <c r="H70" s="16"/>
      <c r="I70" s="16"/>
      <c r="J70" s="16"/>
      <c r="K70" s="2"/>
      <c r="L70" s="16"/>
      <c r="M70" s="16"/>
      <c r="N70" s="16"/>
      <c r="O70" s="2"/>
      <c r="P70" s="2"/>
      <c r="Q70" s="2"/>
      <c r="R70" s="2"/>
      <c r="S70" s="2"/>
      <c r="T70" s="3"/>
      <c r="U70" s="3"/>
      <c r="V70" s="3"/>
      <c r="W70" s="3"/>
      <c r="X70" s="3"/>
      <c r="Y70" s="2" t="s">
        <v>135</v>
      </c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3" spans="1:42" x14ac:dyDescent="0.4">
      <c r="B73" s="2"/>
    </row>
  </sheetData>
  <mergeCells count="10">
    <mergeCell ref="X3:AA3"/>
    <mergeCell ref="AE3:AI3"/>
    <mergeCell ref="T1:W1"/>
    <mergeCell ref="X1:AD1"/>
    <mergeCell ref="AE1:AJ1"/>
    <mergeCell ref="AK1:AL1"/>
    <mergeCell ref="AM1:AN1"/>
    <mergeCell ref="D1:G1"/>
    <mergeCell ref="H1:K1"/>
    <mergeCell ref="L1:O1"/>
  </mergeCells>
  <phoneticPr fontId="1"/>
  <pageMargins left="0.7" right="0.7" top="0.75" bottom="0.75" header="0.3" footer="0.3"/>
  <pageSetup paperSize="9" scale="4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Yobi2019-2</dc:creator>
  <cp:lastModifiedBy>村松 美津子</cp:lastModifiedBy>
  <cp:lastPrinted>2022-04-07T23:17:05Z</cp:lastPrinted>
  <dcterms:created xsi:type="dcterms:W3CDTF">2022-03-31T06:35:05Z</dcterms:created>
  <dcterms:modified xsi:type="dcterms:W3CDTF">2024-07-04T08:16:44Z</dcterms:modified>
</cp:coreProperties>
</file>